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" yWindow="3888" windowWidth="24240" windowHeight="3900"/>
  </bookViews>
  <sheets>
    <sheet name="interkommunaler Vergleich" sheetId="4" r:id="rId1"/>
    <sheet name="Bericht 1. Ebene" sheetId="5" state="hidden" r:id="rId2"/>
    <sheet name="Bericht 2. Ebene" sheetId="6" state="hidden" r:id="rId3"/>
    <sheet name="Tabelle1" sheetId="7" state="hidden" r:id="rId4"/>
  </sheets>
  <definedNames>
    <definedName name="_xlnm._FilterDatabase" localSheetId="1" hidden="1">'Bericht 1. Ebene'!$A$2:$M$27</definedName>
    <definedName name="_xlnm._FilterDatabase" localSheetId="2" hidden="1">'Bericht 2. Ebene'!$A$2:$M$2</definedName>
    <definedName name="_xlnm._FilterDatabase" localSheetId="0" hidden="1">'interkommunaler Vergleich'!$J$2:$J$20</definedName>
    <definedName name="_xlnm.Print_Area" localSheetId="0">'interkommunaler Vergleich'!$A$1:$J$63</definedName>
    <definedName name="_xlnm.Print_Titles" localSheetId="0">'interkommunaler Vergleich'!$1:$2</definedName>
  </definedNames>
  <calcPr calcId="162913"/>
</workbook>
</file>

<file path=xl/calcChain.xml><?xml version="1.0" encoding="utf-8"?>
<calcChain xmlns="http://schemas.openxmlformats.org/spreadsheetml/2006/main">
  <c r="E10" i="5" l="1"/>
  <c r="F10" i="5"/>
  <c r="G10" i="5"/>
  <c r="H10" i="5"/>
  <c r="I10" i="5"/>
  <c r="J10" i="5"/>
  <c r="K10" i="5"/>
  <c r="L10" i="5"/>
  <c r="M10" i="5"/>
  <c r="D10" i="5"/>
  <c r="E10" i="6"/>
  <c r="F10" i="6"/>
  <c r="G10" i="6"/>
  <c r="H10" i="6"/>
  <c r="I10" i="6"/>
  <c r="J10" i="6"/>
  <c r="K10" i="6"/>
  <c r="D10" i="6"/>
  <c r="E4" i="6" l="1"/>
  <c r="F4" i="6"/>
  <c r="G4" i="6"/>
  <c r="H4" i="6"/>
  <c r="I4" i="6"/>
  <c r="J4" i="6"/>
  <c r="K4" i="6"/>
  <c r="E5" i="6"/>
  <c r="F5" i="6"/>
  <c r="G5" i="6"/>
  <c r="H5" i="6"/>
  <c r="I5" i="6"/>
  <c r="J5" i="6"/>
  <c r="K5" i="6"/>
  <c r="E6" i="6"/>
  <c r="F6" i="6"/>
  <c r="G6" i="6"/>
  <c r="H6" i="6"/>
  <c r="I6" i="6"/>
  <c r="J6" i="6"/>
  <c r="K6" i="6"/>
  <c r="E7" i="6"/>
  <c r="F7" i="6"/>
  <c r="G7" i="6"/>
  <c r="H7" i="6"/>
  <c r="I7" i="6"/>
  <c r="J7" i="6"/>
  <c r="K7" i="6"/>
  <c r="E8" i="6"/>
  <c r="F8" i="6"/>
  <c r="G8" i="6"/>
  <c r="H8" i="6"/>
  <c r="I8" i="6"/>
  <c r="J8" i="6"/>
  <c r="K8" i="6"/>
  <c r="D5" i="6"/>
  <c r="D6" i="6"/>
  <c r="D7" i="6"/>
  <c r="D8" i="6"/>
  <c r="D4" i="6"/>
  <c r="E4" i="5"/>
  <c r="F4" i="5"/>
  <c r="G4" i="5"/>
  <c r="H4" i="5"/>
  <c r="I4" i="5"/>
  <c r="J4" i="5"/>
  <c r="K4" i="5"/>
  <c r="E5" i="5"/>
  <c r="F5" i="5"/>
  <c r="G5" i="5"/>
  <c r="H5" i="5"/>
  <c r="I5" i="5"/>
  <c r="J5" i="5"/>
  <c r="K5" i="5"/>
  <c r="E6" i="5"/>
  <c r="F6" i="5"/>
  <c r="G6" i="5"/>
  <c r="H6" i="5"/>
  <c r="I6" i="5"/>
  <c r="J6" i="5"/>
  <c r="K6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D5" i="5"/>
  <c r="D6" i="5"/>
  <c r="D7" i="5"/>
  <c r="D8" i="5"/>
  <c r="D4" i="5"/>
  <c r="K18" i="5" l="1"/>
  <c r="J18" i="5"/>
  <c r="I18" i="5"/>
  <c r="H18" i="5"/>
  <c r="G18" i="5"/>
  <c r="F18" i="5"/>
  <c r="E18" i="5"/>
  <c r="D18" i="5"/>
  <c r="D37" i="6" l="1"/>
  <c r="E37" i="6"/>
  <c r="F37" i="6"/>
  <c r="G37" i="6"/>
  <c r="H37" i="6"/>
  <c r="I37" i="6"/>
  <c r="J37" i="6"/>
  <c r="K37" i="6"/>
  <c r="D38" i="6"/>
  <c r="E38" i="6"/>
  <c r="F38" i="6"/>
  <c r="G38" i="6"/>
  <c r="H38" i="6"/>
  <c r="I38" i="6"/>
  <c r="J38" i="6"/>
  <c r="K38" i="6"/>
  <c r="D39" i="6"/>
  <c r="E39" i="6"/>
  <c r="F39" i="6"/>
  <c r="G39" i="6"/>
  <c r="H39" i="6"/>
  <c r="I39" i="6"/>
  <c r="J39" i="6"/>
  <c r="K39" i="6"/>
  <c r="D40" i="6"/>
  <c r="E40" i="6"/>
  <c r="F40" i="6"/>
  <c r="G40" i="6"/>
  <c r="H40" i="6"/>
  <c r="I40" i="6"/>
  <c r="J40" i="6"/>
  <c r="K40" i="6"/>
  <c r="D41" i="6"/>
  <c r="E41" i="6"/>
  <c r="F41" i="6"/>
  <c r="G41" i="6"/>
  <c r="H41" i="6"/>
  <c r="I41" i="6"/>
  <c r="J41" i="6"/>
  <c r="K41" i="6"/>
  <c r="D22" i="5" l="1"/>
  <c r="E22" i="5"/>
  <c r="F22" i="5"/>
  <c r="G22" i="5"/>
  <c r="H22" i="5"/>
  <c r="I22" i="5"/>
  <c r="J22" i="5"/>
  <c r="K22" i="5"/>
  <c r="D23" i="5"/>
  <c r="E23" i="5"/>
  <c r="F23" i="5"/>
  <c r="G23" i="5"/>
  <c r="H23" i="5"/>
  <c r="I23" i="5"/>
  <c r="J23" i="5"/>
  <c r="K23" i="5"/>
  <c r="E30" i="6" l="1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E32" i="6"/>
  <c r="F32" i="6"/>
  <c r="G32" i="6"/>
  <c r="H32" i="6"/>
  <c r="I32" i="6"/>
  <c r="J32" i="6"/>
  <c r="K32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5" i="6"/>
  <c r="F35" i="6"/>
  <c r="G35" i="6"/>
  <c r="H35" i="6"/>
  <c r="I35" i="6"/>
  <c r="J35" i="6"/>
  <c r="K35" i="6"/>
  <c r="D31" i="6"/>
  <c r="D32" i="6"/>
  <c r="D33" i="6"/>
  <c r="D34" i="6"/>
  <c r="D35" i="6"/>
  <c r="D30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E24" i="6"/>
  <c r="F24" i="6"/>
  <c r="G24" i="6"/>
  <c r="H24" i="6"/>
  <c r="I24" i="6"/>
  <c r="J24" i="6"/>
  <c r="K24" i="6"/>
  <c r="E25" i="6"/>
  <c r="F25" i="6"/>
  <c r="G25" i="6"/>
  <c r="H25" i="6"/>
  <c r="I25" i="6"/>
  <c r="J25" i="6"/>
  <c r="K25" i="6"/>
  <c r="E26" i="6"/>
  <c r="F26" i="6"/>
  <c r="G26" i="6"/>
  <c r="H26" i="6"/>
  <c r="I26" i="6"/>
  <c r="J26" i="6"/>
  <c r="K26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D21" i="6"/>
  <c r="D22" i="6"/>
  <c r="D23" i="6"/>
  <c r="D24" i="6"/>
  <c r="D25" i="6"/>
  <c r="D26" i="6"/>
  <c r="D27" i="6"/>
  <c r="D28" i="6"/>
  <c r="D20" i="6"/>
  <c r="E18" i="6"/>
  <c r="F18" i="6"/>
  <c r="G18" i="6"/>
  <c r="H18" i="6"/>
  <c r="I18" i="6"/>
  <c r="J18" i="6"/>
  <c r="K18" i="6"/>
  <c r="D18" i="6"/>
  <c r="E16" i="6"/>
  <c r="F16" i="6"/>
  <c r="G16" i="6"/>
  <c r="H16" i="6"/>
  <c r="I16" i="6"/>
  <c r="J16" i="6"/>
  <c r="K16" i="6"/>
  <c r="D16" i="6"/>
  <c r="E14" i="6"/>
  <c r="F14" i="6"/>
  <c r="G14" i="6"/>
  <c r="H14" i="6"/>
  <c r="I14" i="6"/>
  <c r="J14" i="6"/>
  <c r="K14" i="6"/>
  <c r="D14" i="6"/>
  <c r="E25" i="5"/>
  <c r="F25" i="5"/>
  <c r="G25" i="5"/>
  <c r="H25" i="5"/>
  <c r="I25" i="5"/>
  <c r="J25" i="5"/>
  <c r="K25" i="5"/>
  <c r="D25" i="5"/>
  <c r="E15" i="5"/>
  <c r="F15" i="5"/>
  <c r="G15" i="5"/>
  <c r="H15" i="5"/>
  <c r="I15" i="5"/>
  <c r="J15" i="5"/>
  <c r="K15" i="5"/>
  <c r="E16" i="5"/>
  <c r="F16" i="5"/>
  <c r="G16" i="5"/>
  <c r="H16" i="5"/>
  <c r="I16" i="5"/>
  <c r="J16" i="5"/>
  <c r="K16" i="5"/>
  <c r="E17" i="5"/>
  <c r="F17" i="5"/>
  <c r="G17" i="5"/>
  <c r="H17" i="5"/>
  <c r="I17" i="5"/>
  <c r="J17" i="5"/>
  <c r="K17" i="5"/>
  <c r="E19" i="5"/>
  <c r="F19" i="5"/>
  <c r="G19" i="5"/>
  <c r="H19" i="5"/>
  <c r="I19" i="5"/>
  <c r="J19" i="5"/>
  <c r="K19" i="5"/>
  <c r="E20" i="5"/>
  <c r="F20" i="5"/>
  <c r="G20" i="5"/>
  <c r="H20" i="5"/>
  <c r="I20" i="5"/>
  <c r="J20" i="5"/>
  <c r="K20" i="5"/>
  <c r="D16" i="5"/>
  <c r="D17" i="5"/>
  <c r="D19" i="5"/>
  <c r="D20" i="5"/>
  <c r="D15" i="5"/>
  <c r="E13" i="5"/>
  <c r="F13" i="5"/>
  <c r="G13" i="5"/>
  <c r="H13" i="5"/>
  <c r="I13" i="5"/>
  <c r="J13" i="5"/>
  <c r="K13" i="5"/>
  <c r="D13" i="5"/>
  <c r="E11" i="5"/>
  <c r="F11" i="5"/>
  <c r="G11" i="5"/>
  <c r="H11" i="5"/>
  <c r="I11" i="5"/>
  <c r="J11" i="5"/>
  <c r="K11" i="5"/>
  <c r="L11" i="5"/>
  <c r="M11" i="5"/>
  <c r="D11" i="5"/>
  <c r="E27" i="5"/>
  <c r="F27" i="5"/>
  <c r="G27" i="5"/>
  <c r="H27" i="5"/>
  <c r="I27" i="5"/>
  <c r="J27" i="5"/>
  <c r="K27" i="5"/>
  <c r="D27" i="5"/>
  <c r="E12" i="6" l="1"/>
  <c r="F12" i="6"/>
  <c r="G12" i="6"/>
  <c r="H12" i="6"/>
  <c r="I12" i="6"/>
  <c r="J12" i="6"/>
  <c r="K12" i="6"/>
  <c r="D12" i="6"/>
  <c r="C2" i="6"/>
  <c r="B2" i="6"/>
</calcChain>
</file>

<file path=xl/sharedStrings.xml><?xml version="1.0" encoding="utf-8"?>
<sst xmlns="http://schemas.openxmlformats.org/spreadsheetml/2006/main" count="286" uniqueCount="137">
  <si>
    <t>Handlungsfeld / Kennzahl</t>
  </si>
  <si>
    <t>1. Ebene</t>
  </si>
  <si>
    <t>Personal</t>
  </si>
  <si>
    <t>Vollzeit-Stellen je 1.000 Einwohner 1 (Personalquote 1)</t>
  </si>
  <si>
    <t>Vollzeit-Stellen je 1.000 Einwohner 2 (Personalquote 2)</t>
  </si>
  <si>
    <t>Einwohnermeldeaufgaben</t>
  </si>
  <si>
    <t>Fälle je Vollzeit-Stelle Einwohnermeldeaufgaben</t>
  </si>
  <si>
    <t>2. Ebene</t>
  </si>
  <si>
    <t>Personenstandswesen</t>
  </si>
  <si>
    <t>Fälle je Vollzeit-Stelle Personenstandswesen</t>
  </si>
  <si>
    <t>Schulen Flächenmanagement</t>
  </si>
  <si>
    <t>Bruttogrundfläche Grundschulen je Klasse in m²</t>
  </si>
  <si>
    <t>Bruttogrundfläche Hauptschulen je Klasse in m²</t>
  </si>
  <si>
    <t>Bruttogrundfläche Realschulen je Klasse in m²</t>
  </si>
  <si>
    <t>Bruttogrundfläche Gymnasien je Klasse in m²</t>
  </si>
  <si>
    <t>Bruttogrundfläche Gesamtschulen je Klasse in m²</t>
  </si>
  <si>
    <t>Schulen Bewirtschaftung</t>
  </si>
  <si>
    <t>Aufwendungen Gesamtreinigung je m² Reinigungsfläche in Euro</t>
  </si>
  <si>
    <t>Aufwendungen Hausmeisterdienste je m² Bruttogrundfläche in Euro</t>
  </si>
  <si>
    <t>Wasserverbrauch je m² Bruttogrundfläche in Liter</t>
  </si>
  <si>
    <t>Aufwendungen Eigenreinigung je m² Reinigungsfläche in Euro</t>
  </si>
  <si>
    <t>Aufwendungen Fremdreinigung  je m² Reinigungsfläche in Euro</t>
  </si>
  <si>
    <t>Anteil Eigenreinigung an Gesamtreinigung in Prozent</t>
  </si>
  <si>
    <t>Straßenbeleuchtung</t>
  </si>
  <si>
    <t>Aufwendungen Straßenbeleuchtung je 1.000 m² beleuchtete Verkehrsfläche in Euro</t>
  </si>
  <si>
    <t>Leuchtenstandorte je 1.000 m² beleuchtete Verkehrsfläche</t>
  </si>
  <si>
    <t>Unterhaltungsaufwendungen Straßenbeleuchtung je 1.000 m² beleuchtete Verkehrsfläche in Euro</t>
  </si>
  <si>
    <t>Stromverbrauch Straßenbeleuchtung je 1.000 m² beleuchtete Verkehrsfläche in kwh</t>
  </si>
  <si>
    <t>Unterhaltungsaufwendungen Straßenbeleuchtung je Leuchtenstandort in Euro</t>
  </si>
  <si>
    <t>Stromverbrauch Straßenbeleuchtung je Leuchtenstandort in kwh</t>
  </si>
  <si>
    <t>Informationstechnik</t>
  </si>
  <si>
    <t>Minimum</t>
  </si>
  <si>
    <t>Maximum</t>
  </si>
  <si>
    <t>1. Quartil</t>
  </si>
  <si>
    <t>2. Quartil (Median)</t>
  </si>
  <si>
    <t>3. Quartil</t>
  </si>
  <si>
    <t>Vergleichs-jahr</t>
  </si>
  <si>
    <t>Mittelwert</t>
  </si>
  <si>
    <t>Bench-mark</t>
  </si>
  <si>
    <t>Kennzahl-Ebene</t>
  </si>
  <si>
    <t xml:space="preserve">indiviudell </t>
  </si>
  <si>
    <t>*</t>
  </si>
  <si>
    <t xml:space="preserve">individuell </t>
  </si>
  <si>
    <t>Kommune aktuell</t>
  </si>
  <si>
    <t>./.</t>
  </si>
  <si>
    <t>Wärmeverbrauch  je m² Bruttogrundfläche in kWh</t>
  </si>
  <si>
    <t>Stromverbrauch je m² Bruttogrundfläche in kWh</t>
  </si>
  <si>
    <t>IT-Kosten je Arbeitsplatz mit IT-Ausstattung der Kernverwaltung in Euro</t>
  </si>
  <si>
    <t>Kennzahlen-Ebene</t>
  </si>
  <si>
    <t>Anzahl Werte</t>
  </si>
  <si>
    <r>
      <rPr>
        <b/>
        <sz val="8"/>
        <color theme="0"/>
        <rFont val="Arial"/>
        <family val="2"/>
      </rPr>
      <t>Kommune 20</t>
    </r>
    <r>
      <rPr>
        <b/>
        <sz val="8"/>
        <color rgb="FFFF0000"/>
        <rFont val="Arial"/>
        <family val="2"/>
      </rPr>
      <t>xx</t>
    </r>
  </si>
  <si>
    <t>Wohngeld</t>
  </si>
  <si>
    <t>Fälle je Vollzeit-Stelle Wohngeld</t>
  </si>
  <si>
    <t>Hilfe zum Lebensunterhalt und Grundsicherung nach dem Dritten und Vierten Kapitel SGB XII</t>
  </si>
  <si>
    <t>Leistungsbezieher je Vollzeit-Stelle Hilfen nach dem Dritten und Vierten Kapitel SGB XII</t>
  </si>
  <si>
    <t>Rentenversicherungsangelegenheiten</t>
  </si>
  <si>
    <t>Fälle je Vollzeit-Stelle Rentenversicherungsangelegenheiten</t>
  </si>
  <si>
    <t>Gebäudeportfolio</t>
  </si>
  <si>
    <t>Bruttogrundfläche gesamt je 1.000 Einwohner in m²</t>
  </si>
  <si>
    <t>Bruttogrundfläche Schulen je 1.000 Einwohner in m²</t>
  </si>
  <si>
    <t>Bruttogrundfläche Jugend je 1.000 Einwohner in m²</t>
  </si>
  <si>
    <t>Bruttogrundfläche Sport und Freizeit je 1.000 Einwohner in m²</t>
  </si>
  <si>
    <t>Bruttogrundfläche Verwaltung je 1.000 Einwohner in m²</t>
  </si>
  <si>
    <t>Bruttogrundfläche Feuerwehr und Rettungsdienst je 1.000 Einwohner in m²</t>
  </si>
  <si>
    <t>Bruttogrundfläche Kultur je 1.000 Einwohner in m²</t>
  </si>
  <si>
    <t>Bruttogrundfläche Soziales je 1.000 Einwohner in m²</t>
  </si>
  <si>
    <t>Bruttogrundfläche Wohngebäude je 1.000 Einwohner in m²</t>
  </si>
  <si>
    <t>Bruttogrundfläche Sonstige Nutzungen je 1.000 Einwohner in m²</t>
  </si>
  <si>
    <t>Bruttogrundfläche Sekundarschulen je Klasse in m²</t>
  </si>
  <si>
    <t>Haushaltssituation</t>
  </si>
  <si>
    <t>Jahresergebnis je Einwohner in Euro</t>
  </si>
  <si>
    <t>Eigenkapitalquote 1 in Prozent</t>
  </si>
  <si>
    <t>Eigenkapitalquote 2 in Prozent</t>
  </si>
  <si>
    <t>Verbindlichkeiten je Einwohner in Euro</t>
  </si>
  <si>
    <t>Saldo aus laufender Verwaltungstätigkeit je Einwohner in Euro</t>
  </si>
  <si>
    <t>Gesamtjahresergebnis je Einwohner in Euro</t>
  </si>
  <si>
    <t>Gesamteigenkapitalquote 1 in Prozent</t>
  </si>
  <si>
    <t>Gesamteigenkapitalquote 2 in Prozent</t>
  </si>
  <si>
    <t>Gesamtverbindlichkeiten je Einwohner in Euro</t>
  </si>
  <si>
    <t>Cash-Flow aus laufender Verwaltungstätigkeit je Einwohner in Euro (Gesamtabschluss)</t>
  </si>
  <si>
    <t>Umlagevolumen je Einwohner in Euro</t>
  </si>
  <si>
    <t>Umlagebedarf je Einwohner in Euro</t>
  </si>
  <si>
    <t>Vollzeit-Stellen je 10.000 Einwohner (Personalquote)</t>
  </si>
  <si>
    <t>Abrechnungsfälle je Vollzeit-Stelle Bezüge- und Entgeltabrechnung</t>
  </si>
  <si>
    <t>Kindergeld-Zahlfälle je Vollzeit-Stelle Kindergeld</t>
  </si>
  <si>
    <t>betreute Beschäftigte je Vollzeit-Stelle Personalbetreuung</t>
  </si>
  <si>
    <t>Hilfe zur Erziehung</t>
  </si>
  <si>
    <t>Fehlbetrag Hilfen innerhalb und außerhalb der Familie je Einwohner unter 21 Jahre in Euro</t>
  </si>
  <si>
    <t>Transferaufwendungen Hilfe zur Erziehung je Hilfeplanfall mit § 35a SGB VIII in Euro</t>
  </si>
  <si>
    <t>Anteil der ambulanten Hilfeplanfälle an den Hilfefällen nach § 36 und § 35a SGB VIII in Prozent</t>
  </si>
  <si>
    <t>Anteil der Vollzeit-Pflegefälle an den stationären Hilfeplanfällen nach § 36 SGB VIII in Prozent</t>
  </si>
  <si>
    <t>Hilfeplanfälle je 1.000 Einwohner bis zum 21. Lebensjahr mit § 35a SGB VIII (Falldichte)</t>
  </si>
  <si>
    <t>Gebäudewirtschaft</t>
  </si>
  <si>
    <t>Öffentlicher Gesundheitsdienst</t>
  </si>
  <si>
    <t>Fehlbetrag Öffentlicher Gesundheitsdienst je Einwohner in Euro</t>
  </si>
  <si>
    <t>Personalaufwendungen Öffentlicher Gesundheitsdienst je Einwohner in Euro</t>
  </si>
  <si>
    <t>Transferaufwendungen Öffentlicher Gesundheitsdienst je Einwohner in Euro</t>
  </si>
  <si>
    <t>Sachaufwendungen Öffentlicher Gesundheitsdienst je Einwohner in Euro</t>
  </si>
  <si>
    <t>Erträge Öffentlicher Gesundheitsdienst je Einwohner in Euro</t>
  </si>
  <si>
    <t>Aufwendungen Öffentlicher Gesundheitsdienst je Einwohner in Euro</t>
  </si>
  <si>
    <t>Personalintensität Öffentlicher Gesundheitsdienst in Prozent</t>
  </si>
  <si>
    <t>Personalaufwendungen Öffentlicher Gesundheitsdienst je Vollzeit-Stelle Öffentlicher  Gesundheitsdienst in Euro</t>
  </si>
  <si>
    <t>Transferaufwandsquote Öffentlicher Gesundheitsdienst in Prozent</t>
  </si>
  <si>
    <t>Sach- und Dienstleistungsintensität Öffentlicher Gesundheitsdienst in Prozent</t>
  </si>
  <si>
    <t>Aufwandsdeckungsgrad Öffentlicher Gesundheitsdienst in Prozent</t>
  </si>
  <si>
    <t>Erträge aus Gebühren Öffentlicher Gesundheitsdienst je Einwohner in Euro</t>
  </si>
  <si>
    <t>Anteil Erträge aus Gebühren Öffentlicher Gesundheitsdienst an ordentlichen Aufwendungen in Prozent</t>
  </si>
  <si>
    <t>Erträge aus Zuwendungen je Einwohner in Euro</t>
  </si>
  <si>
    <t>Zuwendungsquote Öffentlicher Gesundheitsdienst in Prozent</t>
  </si>
  <si>
    <t>Vollzeit-Stellen Öffentlicher Gesundheitsdienst je 100.000 Einwohner</t>
  </si>
  <si>
    <t>Vermessungs- und Katasterwesen</t>
  </si>
  <si>
    <t>Aufwendungen Vermessungs- und Katasterwesen je Einwohner in Euro</t>
  </si>
  <si>
    <t>Aufwendungen Vermessungs- und Katasterwesen je ha in Euro</t>
  </si>
  <si>
    <t>Personalaufwendungen Vermessungs- und Katasterwesen je Einwohner in Euro</t>
  </si>
  <si>
    <t>Vollzeit-Stellen Vermessungs- und Katasterwesen je 10.000 Einwohner</t>
  </si>
  <si>
    <t xml:space="preserve">Übernommene Teilungsvermessungen je Vollzeit-Stelle (Übernahme Teilungsvermessungen) </t>
  </si>
  <si>
    <t>Übernommene Teilungsvermessungen je Vollzeit-Stelle - vor ALKIS-Umstellung</t>
  </si>
  <si>
    <t>Übernommene Teilungsvermessungen je Vollzeit-Stelle - nach ALKIS-Umstellung</t>
  </si>
  <si>
    <t xml:space="preserve">Durch Teilungsvermessungen neu gebildete Flurstücke je Vollzeit-Stelle (Übernahme Teilungsvermessungen) </t>
  </si>
  <si>
    <t>Durch Teilungsvermessungen neu gebildete Flurstücke je Vollzeit-Stelle - vor ALKIS-Umstellung</t>
  </si>
  <si>
    <t>Durch Teilungsvermessungen neu gebildete Flurstücke je Vollzeit-Stelle - nach ALKIS-Umstellung</t>
  </si>
  <si>
    <t>Übernommene Gebäudeobjekte je Vollzeit-Stelle (Übernahme Gebäudeobjekte)</t>
  </si>
  <si>
    <t>Übernommene Gebäudeobjekte je Vollzeit-Stelle - vor ALKIS-Umstellung</t>
  </si>
  <si>
    <t>Übernommene Gebäudeojekte je Vollzeit-Stelle - nach ALKIS-Umstellung</t>
  </si>
  <si>
    <t>Personalaufwendungen Vermessungs- und Katasterwesen je Vollzeit-Stelle in Euro</t>
  </si>
  <si>
    <t>Hilfe zur Pflege</t>
  </si>
  <si>
    <t>Fehlbetrag Hilfe zur Pflege je Leistungsbezieher in Euro</t>
  </si>
  <si>
    <t>Transferaufwendungen Hilfe zur Pflege je Leistungsbezieher in Euro</t>
  </si>
  <si>
    <t>Erträge Hilfe zur Pflege je Leistungsbezieher in Euro</t>
  </si>
  <si>
    <t>Anteil der Leistungsbezieher außerhalb  von Einrichtungen an der Gesamtzahl der Leistungsbezieher in Prozent</t>
  </si>
  <si>
    <t>Transferaufwendungen Hilfe zur Pflege außerhalb von Einrichtungen je Leistungsbezieher außerhalb von Einrichtungen in Euro</t>
  </si>
  <si>
    <t>Transferaufwendungen Hilfe zur Pflege innerhalb von Einrichtungen je Leistungsbezieher innerhalb von Einrichtungen in Euro</t>
  </si>
  <si>
    <t>Erträge aus Unterhaltsverpflichtungen Hilfe zur Pflege innerhalb von Einrichtungen je Leistungsbezieher innerhalb von Einrichtungen in Euro</t>
  </si>
  <si>
    <t>Transferaufwendungen Pflegewohngeld nach § 14 APG NRW je Leistungsbezieher in Euro</t>
  </si>
  <si>
    <t>Transferaufwendungen für ambulante Dienste nach § 12 APG NRW  je Einwohner in Euro</t>
  </si>
  <si>
    <t>Leistungsbezieher Hilfe zur Pflege je 1.000 Einwohner im Jahresdurchschnitt</t>
  </si>
  <si>
    <t xml:space="preserve">gpa-Kennzahlenset der Kreise - Interkommunaler Vergleich zum Stichtag 08.05.2017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</si>
</sst>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\-0.0\ "/>
    <numFmt numFmtId="166" formatCode="#,##0.00&quot; € &quot;;\-#,##0.00&quot; € &quot;;&quot; -&quot;#&quot; € &quot;;@\ "/>
    <numFmt numFmtId="167" formatCode="0_ ;\-0\ "/>
    <numFmt numFmtId="168" formatCode="0.00_ ;\-0.00\ "/>
    <numFmt numFmtId="169" formatCode="#,##0.0"/>
    <numFmt numFmtId="170" formatCode="#,##0.0_ ;\-#,##0.0\ "/>
    <numFmt numFmtId="171" formatCode="#,##0_ ;\-#,##0\ "/>
    <numFmt numFmtId="172" formatCode="_-* #,##0.00\ [$€]_-;\-* #,##0.00\ [$€]_-;_-* &quot;-&quot;??\ [$€]_-;_-@_-"/>
    <numFmt numFmtId="173" formatCode="#,##0_ ;[Red]\-#,##0\ "/>
    <numFmt numFmtId="174" formatCode="_-* #,##0.00\ &quot;DM&quot;_-;\-* #,##0.00\ &quot;DM&quot;_-;_-* &quot;-&quot;??\ &quot;DM&quot;_-;_-@_-"/>
    <numFmt numFmtId="175" formatCode="_-* #,##0.00\ [$€-1]_-;\-* #,##0.00\ [$€-1]_-;_-* &quot;-&quot;??\ [$€-1]_-"/>
    <numFmt numFmtId="176" formatCode="_-* #,##0\ &quot;DM&quot;_-;\-* #,##0\ &quot;DM&quot;_-;_-* &quot;-&quot;\ &quot;DM&quot;_-;_-@_-"/>
    <numFmt numFmtId="177" formatCode="dd\-mmm_)"/>
    <numFmt numFmtId="178" formatCode="#,##0.00_ ;[Red]\-#,##0.00\ "/>
    <numFmt numFmtId="179" formatCode="#,##0.00_ ;[Red]\-#,##0.00;\-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ACE5"/>
      </left>
      <right style="thin">
        <color rgb="FF00ACE5"/>
      </right>
      <top style="thin">
        <color rgb="FF00ACE5"/>
      </top>
      <bottom style="thin">
        <color rgb="FF00ACE5"/>
      </bottom>
      <diagonal/>
    </border>
  </borders>
  <cellStyleXfs count="530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0" fillId="0" borderId="0"/>
    <xf numFmtId="9" fontId="15" fillId="0" borderId="0"/>
    <xf numFmtId="0" fontId="16" fillId="0" borderId="0" applyNumberFormat="0" applyFill="0" applyBorder="0" applyAlignment="0" applyProtection="0"/>
    <xf numFmtId="0" fontId="15" fillId="0" borderId="0"/>
    <xf numFmtId="166" fontId="15" fillId="0" borderId="0"/>
    <xf numFmtId="4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>
      <alignment horizontal="left"/>
    </xf>
    <xf numFmtId="0" fontId="11" fillId="0" borderId="0">
      <alignment horizontal="left"/>
    </xf>
    <xf numFmtId="0" fontId="10" fillId="0" borderId="0"/>
    <xf numFmtId="0" fontId="10" fillId="0" borderId="0"/>
    <xf numFmtId="9" fontId="10" fillId="0" borderId="0"/>
    <xf numFmtId="9" fontId="10" fillId="0" borderId="0"/>
    <xf numFmtId="0" fontId="17" fillId="0" borderId="0"/>
    <xf numFmtId="0" fontId="12" fillId="0" borderId="0"/>
    <xf numFmtId="166" fontId="10" fillId="0" borderId="0"/>
    <xf numFmtId="166" fontId="10" fillId="0" borderId="0"/>
    <xf numFmtId="44" fontId="18" fillId="0" borderId="0" applyFont="0" applyFill="0" applyBorder="0" applyAlignment="0" applyProtection="0"/>
    <xf numFmtId="0" fontId="10" fillId="0" borderId="0"/>
    <xf numFmtId="0" fontId="8" fillId="0" borderId="0"/>
    <xf numFmtId="166" fontId="15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16" applyNumberFormat="0" applyAlignment="0" applyProtection="0"/>
    <xf numFmtId="0" fontId="33" fillId="37" borderId="0" applyNumberFormat="0" applyBorder="0" applyAlignment="0" applyProtection="0"/>
    <xf numFmtId="0" fontId="34" fillId="54" borderId="17" applyNumberFormat="0" applyAlignment="0" applyProtection="0"/>
    <xf numFmtId="0" fontId="34" fillId="54" borderId="17" applyNumberFormat="0" applyAlignment="0" applyProtection="0"/>
    <xf numFmtId="0" fontId="35" fillId="55" borderId="18" applyNumberFormat="0" applyAlignment="0" applyProtection="0"/>
    <xf numFmtId="0" fontId="36" fillId="41" borderId="17" applyNumberFormat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41" borderId="17" applyNumberFormat="0" applyAlignment="0" applyProtection="0"/>
    <xf numFmtId="43" fontId="10" fillId="0" borderId="0" applyFont="0" applyFill="0" applyBorder="0" applyAlignment="0" applyProtection="0"/>
    <xf numFmtId="0" fontId="44" fillId="0" borderId="23" applyNumberFormat="0" applyFill="0" applyAlignment="0" applyProtection="0"/>
    <xf numFmtId="0" fontId="45" fillId="56" borderId="0" applyNumberFormat="0" applyBorder="0" applyAlignment="0" applyProtection="0"/>
    <xf numFmtId="0" fontId="10" fillId="57" borderId="24" applyNumberFormat="0" applyFont="0" applyAlignment="0" applyProtection="0"/>
    <xf numFmtId="0" fontId="10" fillId="57" borderId="24" applyNumberFormat="0" applyFont="0" applyAlignment="0" applyProtection="0"/>
    <xf numFmtId="0" fontId="32" fillId="54" borderId="16" applyNumberFormat="0" applyAlignment="0" applyProtection="0"/>
    <xf numFmtId="0" fontId="33" fillId="37" borderId="0" applyNumberFormat="0" applyBorder="0" applyAlignment="0" applyProtection="0"/>
    <xf numFmtId="0" fontId="10" fillId="0" borderId="0"/>
    <xf numFmtId="0" fontId="18" fillId="0" borderId="0"/>
    <xf numFmtId="0" fontId="46" fillId="0" borderId="0"/>
    <xf numFmtId="0" fontId="2" fillId="0" borderId="0"/>
    <xf numFmtId="0" fontId="2" fillId="0" borderId="0"/>
    <xf numFmtId="0" fontId="46" fillId="0" borderId="0"/>
    <xf numFmtId="0" fontId="30" fillId="0" borderId="0"/>
    <xf numFmtId="0" fontId="47" fillId="0" borderId="0"/>
    <xf numFmtId="0" fontId="10" fillId="0" borderId="0"/>
    <xf numFmtId="0" fontId="48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55" borderId="18" applyNumberFormat="0" applyAlignment="0" applyProtection="0"/>
    <xf numFmtId="0" fontId="8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7" fillId="7" borderId="10" applyNumberFormat="0" applyAlignment="0" applyProtection="0"/>
    <xf numFmtId="0" fontId="58" fillId="7" borderId="9" applyNumberFormat="0" applyAlignment="0" applyProtection="0"/>
    <xf numFmtId="0" fontId="59" fillId="6" borderId="9" applyNumberFormat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5" borderId="0" applyNumberFormat="0" applyBorder="0" applyAlignment="0" applyProtection="0"/>
    <xf numFmtId="0" fontId="8" fillId="9" borderId="13" applyNumberFormat="0" applyFont="0" applyAlignment="0" applyProtection="0"/>
    <xf numFmtId="0" fontId="64" fillId="4" borderId="0" applyNumberFormat="0" applyBorder="0" applyAlignment="0" applyProtection="0"/>
    <xf numFmtId="0" fontId="8" fillId="0" borderId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174" fontId="1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8" borderId="12" applyNumberFormat="0" applyAlignment="0" applyProtection="0"/>
    <xf numFmtId="0" fontId="31" fillId="50" borderId="0" applyNumberFormat="0" applyBorder="0" applyAlignment="0" applyProtection="0"/>
    <xf numFmtId="0" fontId="56" fillId="10" borderId="0" applyNumberFormat="0" applyBorder="0" applyAlignment="0" applyProtection="0"/>
    <xf numFmtId="0" fontId="31" fillId="51" borderId="0" applyNumberFormat="0" applyBorder="0" applyAlignment="0" applyProtection="0"/>
    <xf numFmtId="0" fontId="56" fillId="14" borderId="0" applyNumberFormat="0" applyBorder="0" applyAlignment="0" applyProtection="0"/>
    <xf numFmtId="0" fontId="31" fillId="52" borderId="0" applyNumberFormat="0" applyBorder="0" applyAlignment="0" applyProtection="0"/>
    <xf numFmtId="0" fontId="56" fillId="18" borderId="0" applyNumberFormat="0" applyBorder="0" applyAlignment="0" applyProtection="0"/>
    <xf numFmtId="0" fontId="31" fillId="47" borderId="0" applyNumberFormat="0" applyBorder="0" applyAlignment="0" applyProtection="0"/>
    <xf numFmtId="0" fontId="56" fillId="22" borderId="0" applyNumberFormat="0" applyBorder="0" applyAlignment="0" applyProtection="0"/>
    <xf numFmtId="0" fontId="31" fillId="48" borderId="0" applyNumberFormat="0" applyBorder="0" applyAlignment="0" applyProtection="0"/>
    <xf numFmtId="0" fontId="56" fillId="26" borderId="0" applyNumberFormat="0" applyBorder="0" applyAlignment="0" applyProtection="0"/>
    <xf numFmtId="0" fontId="31" fillId="53" borderId="0" applyNumberFormat="0" applyBorder="0" applyAlignment="0" applyProtection="0"/>
    <xf numFmtId="0" fontId="56" fillId="30" borderId="0" applyNumberFormat="0" applyBorder="0" applyAlignment="0" applyProtection="0"/>
    <xf numFmtId="0" fontId="32" fillId="54" borderId="16" applyNumberFormat="0" applyAlignment="0" applyProtection="0"/>
    <xf numFmtId="0" fontId="57" fillId="7" borderId="10" applyNumberFormat="0" applyAlignment="0" applyProtection="0"/>
    <xf numFmtId="0" fontId="34" fillId="54" borderId="17" applyNumberFormat="0" applyAlignment="0" applyProtection="0"/>
    <xf numFmtId="0" fontId="58" fillId="7" borderId="9" applyNumberFormat="0" applyAlignment="0" applyProtection="0"/>
    <xf numFmtId="0" fontId="36" fillId="41" borderId="17" applyNumberFormat="0" applyAlignment="0" applyProtection="0"/>
    <xf numFmtId="0" fontId="59" fillId="6" borderId="9" applyNumberFormat="0" applyAlignment="0" applyProtection="0"/>
    <xf numFmtId="0" fontId="37" fillId="0" borderId="19" applyNumberFormat="0" applyFill="0" applyAlignment="0" applyProtection="0"/>
    <xf numFmtId="0" fontId="6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40" fillId="38" borderId="0" applyNumberFormat="0" applyBorder="0" applyAlignment="0" applyProtection="0"/>
    <xf numFmtId="0" fontId="62" fillId="3" borderId="0" applyNumberFormat="0" applyBorder="0" applyAlignment="0" applyProtection="0"/>
    <xf numFmtId="43" fontId="10" fillId="0" borderId="0" applyFont="0" applyFill="0" applyBorder="0" applyAlignment="0" applyProtection="0"/>
    <xf numFmtId="0" fontId="45" fillId="56" borderId="0" applyNumberFormat="0" applyBorder="0" applyAlignment="0" applyProtection="0"/>
    <xf numFmtId="0" fontId="63" fillId="5" borderId="0" applyNumberFormat="0" applyBorder="0" applyAlignment="0" applyProtection="0"/>
    <xf numFmtId="0" fontId="10" fillId="57" borderId="24" applyNumberFormat="0" applyFont="0" applyAlignment="0" applyProtection="0"/>
    <xf numFmtId="0" fontId="10" fillId="57" borderId="24" applyNumberFormat="0" applyFont="0" applyAlignment="0" applyProtection="0"/>
    <xf numFmtId="0" fontId="18" fillId="57" borderId="24" applyNumberFormat="0" applyFont="0" applyAlignment="0" applyProtection="0"/>
    <xf numFmtId="0" fontId="8" fillId="9" borderId="1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7" borderId="0" applyNumberFormat="0" applyBorder="0" applyAlignment="0" applyProtection="0"/>
    <xf numFmtId="0" fontId="64" fillId="4" borderId="0" applyNumberFormat="0" applyBorder="0" applyAlignment="0" applyProtection="0"/>
    <xf numFmtId="0" fontId="10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7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15"/>
    <xf numFmtId="0" fontId="10" fillId="0" borderId="15"/>
    <xf numFmtId="0" fontId="41" fillId="0" borderId="20" applyNumberFormat="0" applyFill="0" applyAlignment="0" applyProtection="0"/>
    <xf numFmtId="0" fontId="65" fillId="0" borderId="6" applyNumberFormat="0" applyFill="0" applyAlignment="0" applyProtection="0"/>
    <xf numFmtId="0" fontId="42" fillId="0" borderId="21" applyNumberFormat="0" applyFill="0" applyAlignment="0" applyProtection="0"/>
    <xf numFmtId="0" fontId="66" fillId="0" borderId="7" applyNumberFormat="0" applyFill="0" applyAlignment="0" applyProtection="0"/>
    <xf numFmtId="0" fontId="43" fillId="0" borderId="22" applyNumberFormat="0" applyFill="0" applyAlignment="0" applyProtection="0"/>
    <xf numFmtId="0" fontId="67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68" fillId="0" borderId="11" applyNumberFormat="0" applyFill="0" applyAlignment="0" applyProtection="0"/>
    <xf numFmtId="44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55" borderId="18" applyNumberFormat="0" applyAlignment="0" applyProtection="0"/>
    <xf numFmtId="0" fontId="70" fillId="8" borderId="12" applyNumberFormat="0" applyAlignment="0" applyProtection="0"/>
    <xf numFmtId="0" fontId="10" fillId="34" borderId="0"/>
    <xf numFmtId="0" fontId="11" fillId="34" borderId="0"/>
    <xf numFmtId="0" fontId="55" fillId="34" borderId="0"/>
    <xf numFmtId="0" fontId="72" fillId="34" borderId="0"/>
    <xf numFmtId="0" fontId="73" fillId="34" borderId="0"/>
    <xf numFmtId="0" fontId="53" fillId="34" borderId="0"/>
    <xf numFmtId="0" fontId="29" fillId="34" borderId="0"/>
    <xf numFmtId="179" fontId="10" fillId="58" borderId="25"/>
    <xf numFmtId="0" fontId="55" fillId="58" borderId="0"/>
    <xf numFmtId="0" fontId="10" fillId="34" borderId="0"/>
    <xf numFmtId="0" fontId="11" fillId="34" borderId="0"/>
    <xf numFmtId="0" fontId="55" fillId="34" borderId="0"/>
    <xf numFmtId="0" fontId="10" fillId="34" borderId="0"/>
    <xf numFmtId="0" fontId="73" fillId="34" borderId="0"/>
    <xf numFmtId="0" fontId="53" fillId="34" borderId="0"/>
    <xf numFmtId="0" fontId="29" fillId="34" borderId="0"/>
    <xf numFmtId="14" fontId="52" fillId="0" borderId="0">
      <alignment horizontal="left"/>
    </xf>
    <xf numFmtId="1" fontId="52" fillId="0" borderId="0">
      <alignment horizontal="left"/>
    </xf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31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31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31" fillId="67" borderId="0" applyNumberFormat="0" applyBorder="0" applyAlignment="0" applyProtection="0"/>
    <xf numFmtId="0" fontId="18" fillId="62" borderId="0" applyNumberFormat="0" applyBorder="0" applyAlignment="0" applyProtection="0"/>
    <xf numFmtId="0" fontId="18" fillId="68" borderId="0" applyNumberFormat="0" applyBorder="0" applyAlignment="0" applyProtection="0"/>
    <xf numFmtId="0" fontId="31" fillId="63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31" fillId="61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31" fillId="73" borderId="0" applyNumberFormat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0" fontId="37" fillId="76" borderId="0" applyNumberFormat="0" applyBorder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44" fontId="27" fillId="0" borderId="0" applyFont="0" applyFill="0" applyBorder="0" applyAlignment="0" applyProtection="0"/>
    <xf numFmtId="39" fontId="52" fillId="35" borderId="0"/>
    <xf numFmtId="43" fontId="10" fillId="0" borderId="0" applyFont="0" applyFill="0" applyBorder="0" applyAlignment="0" applyProtection="0"/>
    <xf numFmtId="49" fontId="52" fillId="0" borderId="0">
      <alignment horizontal="center"/>
    </xf>
    <xf numFmtId="0" fontId="40" fillId="72" borderId="0" applyNumberFormat="0" applyBorder="0" applyAlignment="0" applyProtection="0"/>
    <xf numFmtId="177" fontId="75" fillId="0" borderId="0"/>
    <xf numFmtId="9" fontId="10" fillId="0" borderId="0" applyFont="0" applyFill="0" applyBorder="0" applyAlignment="0" applyProtection="0"/>
    <xf numFmtId="4" fontId="29" fillId="56" borderId="26" applyNumberFormat="0" applyProtection="0">
      <alignment vertical="center"/>
    </xf>
    <xf numFmtId="4" fontId="81" fillId="35" borderId="26" applyNumberFormat="0" applyProtection="0">
      <alignment vertical="center"/>
    </xf>
    <xf numFmtId="4" fontId="29" fillId="35" borderId="26" applyNumberFormat="0" applyProtection="0">
      <alignment horizontal="left" vertical="center" indent="1"/>
    </xf>
    <xf numFmtId="0" fontId="54" fillId="56" borderId="27" applyNumberFormat="0" applyProtection="0">
      <alignment horizontal="left" vertical="top" indent="1"/>
    </xf>
    <xf numFmtId="4" fontId="29" fillId="48" borderId="26" applyNumberFormat="0" applyProtection="0">
      <alignment horizontal="left" vertical="center" indent="1"/>
    </xf>
    <xf numFmtId="4" fontId="29" fillId="37" borderId="26" applyNumberFormat="0" applyProtection="0">
      <alignment horizontal="right" vertical="center"/>
    </xf>
    <xf numFmtId="4" fontId="29" fillId="79" borderId="26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45" borderId="26" applyNumberFormat="0" applyProtection="0">
      <alignment horizontal="right" vertical="center"/>
    </xf>
    <xf numFmtId="4" fontId="29" fillId="49" borderId="26" applyNumberFormat="0" applyProtection="0">
      <alignment horizontal="right" vertical="center"/>
    </xf>
    <xf numFmtId="4" fontId="29" fillId="53" borderId="26" applyNumberFormat="0" applyProtection="0">
      <alignment horizontal="right" vertical="center"/>
    </xf>
    <xf numFmtId="4" fontId="29" fillId="52" borderId="26" applyNumberFormat="0" applyProtection="0">
      <alignment horizontal="right" vertical="center"/>
    </xf>
    <xf numFmtId="4" fontId="29" fillId="80" borderId="26" applyNumberFormat="0" applyProtection="0">
      <alignment horizontal="right" vertical="center"/>
    </xf>
    <xf numFmtId="4" fontId="29" fillId="44" borderId="26" applyNumberFormat="0" applyProtection="0">
      <alignment horizontal="right" vertical="center"/>
    </xf>
    <xf numFmtId="4" fontId="29" fillId="81" borderId="28" applyNumberFormat="0" applyProtection="0">
      <alignment horizontal="left" vertical="center" indent="1"/>
    </xf>
    <xf numFmtId="4" fontId="10" fillId="74" borderId="28" applyNumberFormat="0" applyProtection="0">
      <alignment horizontal="left" vertical="center" indent="1"/>
    </xf>
    <xf numFmtId="4" fontId="10" fillId="74" borderId="28" applyNumberFormat="0" applyProtection="0">
      <alignment horizontal="left" vertical="center" indent="1"/>
    </xf>
    <xf numFmtId="4" fontId="29" fillId="82" borderId="26" applyNumberFormat="0" applyProtection="0">
      <alignment horizontal="right" vertical="center"/>
    </xf>
    <xf numFmtId="4" fontId="29" fillId="83" borderId="28" applyNumberFormat="0" applyProtection="0">
      <alignment horizontal="left" vertical="center" indent="1"/>
    </xf>
    <xf numFmtId="4" fontId="29" fillId="82" borderId="28" applyNumberFormat="0" applyProtection="0">
      <alignment horizontal="left" vertical="center" indent="1"/>
    </xf>
    <xf numFmtId="0" fontId="29" fillId="54" borderId="26" applyNumberFormat="0" applyProtection="0">
      <alignment horizontal="left" vertical="center" indent="1"/>
    </xf>
    <xf numFmtId="0" fontId="29" fillId="74" borderId="27" applyNumberFormat="0" applyProtection="0">
      <alignment horizontal="left" vertical="top" indent="1"/>
    </xf>
    <xf numFmtId="0" fontId="29" fillId="84" borderId="26" applyNumberFormat="0" applyProtection="0">
      <alignment horizontal="left" vertical="center" indent="1"/>
    </xf>
    <xf numFmtId="0" fontId="29" fillId="82" borderId="27" applyNumberFormat="0" applyProtection="0">
      <alignment horizontal="left" vertical="top" indent="1"/>
    </xf>
    <xf numFmtId="0" fontId="29" fillId="42" borderId="26" applyNumberFormat="0" applyProtection="0">
      <alignment horizontal="left" vertical="center" indent="1"/>
    </xf>
    <xf numFmtId="0" fontId="29" fillId="42" borderId="27" applyNumberFormat="0" applyProtection="0">
      <alignment horizontal="left" vertical="top" indent="1"/>
    </xf>
    <xf numFmtId="0" fontId="29" fillId="83" borderId="26" applyNumberFormat="0" applyProtection="0">
      <alignment horizontal="left" vertical="center" indent="1"/>
    </xf>
    <xf numFmtId="0" fontId="29" fillId="83" borderId="27" applyNumberFormat="0" applyProtection="0">
      <alignment horizontal="left" vertical="top" indent="1"/>
    </xf>
    <xf numFmtId="0" fontId="29" fillId="75" borderId="29" applyNumberFormat="0">
      <protection locked="0"/>
    </xf>
    <xf numFmtId="0" fontId="20" fillId="74" borderId="30" applyBorder="0"/>
    <xf numFmtId="4" fontId="51" fillId="57" borderId="27" applyNumberFormat="0" applyProtection="0">
      <alignment vertical="center"/>
    </xf>
    <xf numFmtId="4" fontId="81" fillId="58" borderId="15" applyNumberFormat="0" applyProtection="0">
      <alignment vertical="center"/>
    </xf>
    <xf numFmtId="4" fontId="51" fillId="54" borderId="27" applyNumberFormat="0" applyProtection="0">
      <alignment horizontal="left" vertical="center" indent="1"/>
    </xf>
    <xf numFmtId="0" fontId="51" fillId="57" borderId="27" applyNumberFormat="0" applyProtection="0">
      <alignment horizontal="left" vertical="top" indent="1"/>
    </xf>
    <xf numFmtId="4" fontId="29" fillId="0" borderId="26" applyNumberFormat="0" applyProtection="0">
      <alignment horizontal="right" vertical="center"/>
    </xf>
    <xf numFmtId="4" fontId="81" fillId="85" borderId="26" applyNumberFormat="0" applyProtection="0">
      <alignment horizontal="right" vertical="center"/>
    </xf>
    <xf numFmtId="4" fontId="29" fillId="48" borderId="26" applyNumberFormat="0" applyProtection="0">
      <alignment horizontal="left" vertical="center" indent="1"/>
    </xf>
    <xf numFmtId="0" fontId="51" fillId="82" borderId="27" applyNumberFormat="0" applyProtection="0">
      <alignment horizontal="left" vertical="top" indent="1"/>
    </xf>
    <xf numFmtId="4" fontId="79" fillId="86" borderId="28" applyNumberFormat="0" applyProtection="0">
      <alignment horizontal="left" vertical="center" indent="1"/>
    </xf>
    <xf numFmtId="0" fontId="29" fillId="87" borderId="15"/>
    <xf numFmtId="4" fontId="80" fillId="75" borderId="26" applyNumberFormat="0" applyProtection="0">
      <alignment horizontal="right" vertical="center"/>
    </xf>
    <xf numFmtId="0" fontId="78" fillId="0" borderId="0" applyNumberFormat="0" applyFill="0" applyBorder="0" applyAlignment="0" applyProtection="0"/>
    <xf numFmtId="2" fontId="76" fillId="88" borderId="0"/>
    <xf numFmtId="0" fontId="29" fillId="89" borderId="0"/>
    <xf numFmtId="0" fontId="7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2" fillId="6" borderId="9" applyNumberFormat="0" applyAlignment="0" applyProtection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43" fontId="10" fillId="0" borderId="0" applyFont="0" applyFill="0" applyBorder="0" applyAlignment="0" applyProtection="0"/>
    <xf numFmtId="0" fontId="8" fillId="9" borderId="1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0" applyNumberFormat="0" applyBorder="0" applyAlignment="0" applyProtection="0"/>
    <xf numFmtId="0" fontId="90" fillId="6" borderId="9" applyNumberFormat="0" applyAlignment="0" applyProtection="0"/>
    <xf numFmtId="0" fontId="91" fillId="7" borderId="10" applyNumberFormat="0" applyAlignment="0" applyProtection="0"/>
    <xf numFmtId="0" fontId="92" fillId="7" borderId="9" applyNumberFormat="0" applyAlignment="0" applyProtection="0"/>
    <xf numFmtId="0" fontId="93" fillId="0" borderId="11" applyNumberFormat="0" applyFill="0" applyAlignment="0" applyProtection="0"/>
    <xf numFmtId="0" fontId="4" fillId="8" borderId="1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7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3" fontId="6" fillId="0" borderId="0" xfId="1" applyNumberForma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vertical="center"/>
    </xf>
    <xf numFmtId="0" fontId="19" fillId="0" borderId="1" xfId="0" applyFont="1" applyBorder="1" applyAlignment="1">
      <alignment vertical="center" wrapText="1"/>
    </xf>
    <xf numFmtId="1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vertical="center"/>
    </xf>
    <xf numFmtId="0" fontId="24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4" fontId="24" fillId="0" borderId="0" xfId="1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167" fontId="19" fillId="0" borderId="1" xfId="2" applyNumberFormat="1" applyFont="1" applyBorder="1" applyAlignment="1">
      <alignment vertical="center"/>
    </xf>
    <xf numFmtId="0" fontId="21" fillId="2" borderId="1" xfId="0" applyFont="1" applyFill="1" applyBorder="1" applyAlignment="1" applyProtection="1">
      <alignment horizontal="left" vertical="center" wrapText="1" indent="1"/>
      <protection hidden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9" fillId="0" borderId="1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/>
    </xf>
    <xf numFmtId="1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wrapText="1"/>
    </xf>
    <xf numFmtId="168" fontId="19" fillId="0" borderId="1" xfId="2" applyNumberFormat="1" applyFont="1" applyBorder="1" applyAlignment="1">
      <alignment vertical="center"/>
    </xf>
    <xf numFmtId="4" fontId="19" fillId="0" borderId="1" xfId="0" applyNumberFormat="1" applyFont="1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wrapText="1"/>
      <protection hidden="1"/>
    </xf>
    <xf numFmtId="169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 wrapText="1"/>
    </xf>
    <xf numFmtId="3" fontId="19" fillId="0" borderId="1" xfId="2" applyNumberFormat="1" applyFont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 wrapText="1" inden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9" fontId="19" fillId="0" borderId="1" xfId="0" applyNumberFormat="1" applyFont="1" applyBorder="1" applyAlignment="1">
      <alignment horizontal="center" wrapText="1"/>
    </xf>
    <xf numFmtId="169" fontId="19" fillId="0" borderId="1" xfId="0" applyNumberFormat="1" applyFont="1" applyBorder="1" applyAlignment="1">
      <alignment wrapText="1"/>
    </xf>
    <xf numFmtId="3" fontId="22" fillId="0" borderId="4" xfId="0" applyNumberFormat="1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right" vertical="center"/>
    </xf>
    <xf numFmtId="170" fontId="19" fillId="0" borderId="1" xfId="2" applyNumberFormat="1" applyFont="1" applyBorder="1" applyAlignment="1">
      <alignment vertical="center"/>
    </xf>
    <xf numFmtId="171" fontId="19" fillId="0" borderId="1" xfId="2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2" fillId="0" borderId="31" xfId="0" applyFont="1" applyFill="1" applyBorder="1" applyAlignment="1">
      <alignment vertical="center" wrapText="1"/>
    </xf>
    <xf numFmtId="0" fontId="98" fillId="0" borderId="31" xfId="0" applyFont="1" applyFill="1" applyBorder="1" applyAlignment="1">
      <alignment vertical="center" wrapText="1"/>
    </xf>
    <xf numFmtId="164" fontId="98" fillId="0" borderId="31" xfId="0" applyNumberFormat="1" applyFont="1" applyFill="1" applyBorder="1" applyAlignment="1">
      <alignment vertical="center"/>
    </xf>
    <xf numFmtId="1" fontId="98" fillId="0" borderId="31" xfId="0" applyNumberFormat="1" applyFont="1" applyFill="1" applyBorder="1" applyAlignment="1">
      <alignment vertical="center"/>
    </xf>
    <xf numFmtId="0" fontId="98" fillId="0" borderId="31" xfId="0" applyFont="1" applyFill="1" applyBorder="1" applyAlignment="1">
      <alignment vertical="center"/>
    </xf>
    <xf numFmtId="0" fontId="98" fillId="0" borderId="31" xfId="0" applyFont="1" applyFill="1" applyBorder="1" applyAlignment="1">
      <alignment horizontal="center" vertical="center"/>
    </xf>
    <xf numFmtId="2" fontId="98" fillId="0" borderId="31" xfId="0" applyNumberFormat="1" applyFont="1" applyFill="1" applyBorder="1" applyAlignment="1">
      <alignment vertical="center"/>
    </xf>
    <xf numFmtId="3" fontId="98" fillId="0" borderId="31" xfId="0" applyNumberFormat="1" applyFont="1" applyFill="1" applyBorder="1" applyAlignment="1">
      <alignment vertical="center"/>
    </xf>
    <xf numFmtId="169" fontId="98" fillId="0" borderId="31" xfId="0" applyNumberFormat="1" applyFont="1" applyFill="1" applyBorder="1" applyAlignment="1">
      <alignment vertical="center"/>
    </xf>
    <xf numFmtId="4" fontId="98" fillId="0" borderId="31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5" fillId="0" borderId="2" xfId="0" applyFont="1" applyBorder="1" applyAlignment="1">
      <alignment horizontal="left" vertical="center" wrapText="1"/>
    </xf>
  </cellXfs>
  <cellStyles count="530">
    <cellStyle name="_Column1" xfId="271"/>
    <cellStyle name="_Column2" xfId="272"/>
    <cellStyle name="_Column3" xfId="273"/>
    <cellStyle name="_Column4" xfId="274"/>
    <cellStyle name="_Column5" xfId="275"/>
    <cellStyle name="_Column6" xfId="276"/>
    <cellStyle name="_Column7" xfId="277"/>
    <cellStyle name="_Data" xfId="278"/>
    <cellStyle name="_Header" xfId="279"/>
    <cellStyle name="_Row1" xfId="280"/>
    <cellStyle name="_Row2" xfId="281"/>
    <cellStyle name="_Row3" xfId="282"/>
    <cellStyle name="_Row4" xfId="283"/>
    <cellStyle name="_Row5" xfId="284"/>
    <cellStyle name="_Row6" xfId="285"/>
    <cellStyle name="_Row7" xfId="286"/>
    <cellStyle name="01.05.1997" xfId="287"/>
    <cellStyle name="1997" xfId="288"/>
    <cellStyle name="20 % - Akzent1" xfId="502" builtinId="30" customBuiltin="1"/>
    <cellStyle name="20 % - Akzent1 2" xfId="156"/>
    <cellStyle name="20 % - Akzent1 2 2" xfId="370"/>
    <cellStyle name="20 % - Akzent1 2 2 2" xfId="445"/>
    <cellStyle name="20 % - Akzent1 2 3" xfId="388"/>
    <cellStyle name="20 % - Akzent1 2 3 2" xfId="463"/>
    <cellStyle name="20 % - Akzent1 2 4" xfId="427"/>
    <cellStyle name="20 % - Akzent2" xfId="506" builtinId="34" customBuiltin="1"/>
    <cellStyle name="20 % - Akzent2 2" xfId="157"/>
    <cellStyle name="20 % - Akzent2 2 2" xfId="371"/>
    <cellStyle name="20 % - Akzent2 2 2 2" xfId="446"/>
    <cellStyle name="20 % - Akzent2 2 3" xfId="389"/>
    <cellStyle name="20 % - Akzent2 2 3 2" xfId="464"/>
    <cellStyle name="20 % - Akzent2 2 4" xfId="428"/>
    <cellStyle name="20 % - Akzent3" xfId="510" builtinId="38" customBuiltin="1"/>
    <cellStyle name="20 % - Akzent3 2" xfId="158"/>
    <cellStyle name="20 % - Akzent3 2 2" xfId="372"/>
    <cellStyle name="20 % - Akzent3 2 2 2" xfId="447"/>
    <cellStyle name="20 % - Akzent3 2 3" xfId="390"/>
    <cellStyle name="20 % - Akzent3 2 3 2" xfId="465"/>
    <cellStyle name="20 % - Akzent3 2 4" xfId="429"/>
    <cellStyle name="20 % - Akzent4" xfId="514" builtinId="42" customBuiltin="1"/>
    <cellStyle name="20 % - Akzent4 2" xfId="159"/>
    <cellStyle name="20 % - Akzent4 2 2" xfId="373"/>
    <cellStyle name="20 % - Akzent4 2 2 2" xfId="448"/>
    <cellStyle name="20 % - Akzent4 2 3" xfId="391"/>
    <cellStyle name="20 % - Akzent4 2 3 2" xfId="466"/>
    <cellStyle name="20 % - Akzent4 2 4" xfId="430"/>
    <cellStyle name="20 % - Akzent5" xfId="518" builtinId="46" customBuiltin="1"/>
    <cellStyle name="20 % - Akzent5 2" xfId="160"/>
    <cellStyle name="20 % - Akzent5 2 2" xfId="374"/>
    <cellStyle name="20 % - Akzent5 2 2 2" xfId="449"/>
    <cellStyle name="20 % - Akzent5 2 3" xfId="392"/>
    <cellStyle name="20 % - Akzent5 2 3 2" xfId="467"/>
    <cellStyle name="20 % - Akzent5 2 4" xfId="431"/>
    <cellStyle name="20 % - Akzent6" xfId="522" builtinId="50" customBuiltin="1"/>
    <cellStyle name="20 % - Akzent6 2" xfId="161"/>
    <cellStyle name="20 % - Akzent6 2 2" xfId="375"/>
    <cellStyle name="20 % - Akzent6 2 2 2" xfId="450"/>
    <cellStyle name="20 % - Akzent6 2 3" xfId="393"/>
    <cellStyle name="20 % - Akzent6 2 3 2" xfId="468"/>
    <cellStyle name="20 % - Akzent6 2 4" xfId="432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Akzent1" xfId="57"/>
    <cellStyle name="20% - Akzent2" xfId="58"/>
    <cellStyle name="20% - Akzent3" xfId="59"/>
    <cellStyle name="20% - Akzent4" xfId="60"/>
    <cellStyle name="20% - Akzent5" xfId="61"/>
    <cellStyle name="20% - Akzent6" xfId="62"/>
    <cellStyle name="40 % - Akzent1" xfId="503" builtinId="31" customBuiltin="1"/>
    <cellStyle name="40 % - Akzent1 2" xfId="162"/>
    <cellStyle name="40 % - Akzent1 2 2" xfId="376"/>
    <cellStyle name="40 % - Akzent1 2 2 2" xfId="451"/>
    <cellStyle name="40 % - Akzent1 2 3" xfId="394"/>
    <cellStyle name="40 % - Akzent1 2 3 2" xfId="469"/>
    <cellStyle name="40 % - Akzent1 2 4" xfId="433"/>
    <cellStyle name="40 % - Akzent2" xfId="507" builtinId="35" customBuiltin="1"/>
    <cellStyle name="40 % - Akzent2 2" xfId="163"/>
    <cellStyle name="40 % - Akzent2 2 2" xfId="377"/>
    <cellStyle name="40 % - Akzent2 2 2 2" xfId="452"/>
    <cellStyle name="40 % - Akzent2 2 3" xfId="395"/>
    <cellStyle name="40 % - Akzent2 2 3 2" xfId="470"/>
    <cellStyle name="40 % - Akzent2 2 4" xfId="434"/>
    <cellStyle name="40 % - Akzent3" xfId="511" builtinId="39" customBuiltin="1"/>
    <cellStyle name="40 % - Akzent3 2" xfId="164"/>
    <cellStyle name="40 % - Akzent3 2 2" xfId="378"/>
    <cellStyle name="40 % - Akzent3 2 2 2" xfId="453"/>
    <cellStyle name="40 % - Akzent3 2 3" xfId="396"/>
    <cellStyle name="40 % - Akzent3 2 3 2" xfId="471"/>
    <cellStyle name="40 % - Akzent3 2 4" xfId="435"/>
    <cellStyle name="40 % - Akzent4" xfId="515" builtinId="43" customBuiltin="1"/>
    <cellStyle name="40 % - Akzent4 2" xfId="165"/>
    <cellStyle name="40 % - Akzent4 2 2" xfId="379"/>
    <cellStyle name="40 % - Akzent4 2 2 2" xfId="454"/>
    <cellStyle name="40 % - Akzent4 2 3" xfId="397"/>
    <cellStyle name="40 % - Akzent4 2 3 2" xfId="472"/>
    <cellStyle name="40 % - Akzent4 2 4" xfId="436"/>
    <cellStyle name="40 % - Akzent5" xfId="519" builtinId="47" customBuiltin="1"/>
    <cellStyle name="40 % - Akzent5 2" xfId="166"/>
    <cellStyle name="40 % - Akzent5 2 2" xfId="380"/>
    <cellStyle name="40 % - Akzent5 2 2 2" xfId="455"/>
    <cellStyle name="40 % - Akzent5 2 3" xfId="398"/>
    <cellStyle name="40 % - Akzent5 2 3 2" xfId="473"/>
    <cellStyle name="40 % - Akzent5 2 4" xfId="437"/>
    <cellStyle name="40 % - Akzent6" xfId="523" builtinId="51" customBuiltin="1"/>
    <cellStyle name="40 % - Akzent6 2" xfId="167"/>
    <cellStyle name="40 % - Akzent6 2 2" xfId="381"/>
    <cellStyle name="40 % - Akzent6 2 2 2" xfId="456"/>
    <cellStyle name="40 % - Akzent6 2 3" xfId="399"/>
    <cellStyle name="40 % - Akzent6 2 3 2" xfId="474"/>
    <cellStyle name="40 % - Akzent6 2 4" xfId="438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Akzent1" xfId="504" builtinId="32" customBuiltin="1"/>
    <cellStyle name="60 % - Akzent1 2" xfId="168"/>
    <cellStyle name="60 % - Akzent2" xfId="508" builtinId="36" customBuiltin="1"/>
    <cellStyle name="60 % - Akzent2 2" xfId="169"/>
    <cellStyle name="60 % - Akzent3" xfId="512" builtinId="40" customBuiltin="1"/>
    <cellStyle name="60 % - Akzent3 2" xfId="170"/>
    <cellStyle name="60 % - Akzent4" xfId="516" builtinId="44" customBuiltin="1"/>
    <cellStyle name="60 % - Akzent4 2" xfId="171"/>
    <cellStyle name="60 % - Akzent5" xfId="520" builtinId="48" customBuiltin="1"/>
    <cellStyle name="60 % - Akzent5 2" xfId="172"/>
    <cellStyle name="60 % - Akzent6" xfId="524" builtinId="52" customBuiltin="1"/>
    <cellStyle name="60 % - Akzent6 2" xfId="173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Akzent1" xfId="81"/>
    <cellStyle name="60% - Akzent2" xfId="82"/>
    <cellStyle name="60% - Akzent3" xfId="83"/>
    <cellStyle name="60% - Akzent4" xfId="84"/>
    <cellStyle name="60% - Akzent5" xfId="85"/>
    <cellStyle name="60% - Akzent6" xfId="86"/>
    <cellStyle name="Accent1" xfId="87"/>
    <cellStyle name="Accent1 - 20%" xfId="289"/>
    <cellStyle name="Accent1 - 40%" xfId="290"/>
    <cellStyle name="Accent1 - 60%" xfId="291"/>
    <cellStyle name="Accent2" xfId="88"/>
    <cellStyle name="Accent2 - 20%" xfId="292"/>
    <cellStyle name="Accent2 - 40%" xfId="293"/>
    <cellStyle name="Accent2 - 60%" xfId="294"/>
    <cellStyle name="Accent3" xfId="89"/>
    <cellStyle name="Accent3 - 20%" xfId="295"/>
    <cellStyle name="Accent3 - 40%" xfId="296"/>
    <cellStyle name="Accent3 - 60%" xfId="297"/>
    <cellStyle name="Accent4" xfId="90"/>
    <cellStyle name="Accent4 - 20%" xfId="298"/>
    <cellStyle name="Accent4 - 40%" xfId="299"/>
    <cellStyle name="Accent4 - 60%" xfId="300"/>
    <cellStyle name="Accent5" xfId="91"/>
    <cellStyle name="Accent5 - 20%" xfId="301"/>
    <cellStyle name="Accent5 - 40%" xfId="302"/>
    <cellStyle name="Accent5 - 60%" xfId="303"/>
    <cellStyle name="Accent6" xfId="92"/>
    <cellStyle name="Accent6 - 20%" xfId="304"/>
    <cellStyle name="Accent6 - 40%" xfId="305"/>
    <cellStyle name="Accent6 - 60%" xfId="306"/>
    <cellStyle name="Akzent1" xfId="501" builtinId="29" customBuiltin="1"/>
    <cellStyle name="Akzent1 2" xfId="93"/>
    <cellStyle name="Akzent1 2 2" xfId="174"/>
    <cellStyle name="Akzent1 3" xfId="199"/>
    <cellStyle name="Akzent1 4" xfId="200"/>
    <cellStyle name="Akzent2" xfId="505" builtinId="33" customBuiltin="1"/>
    <cellStyle name="Akzent2 2" xfId="94"/>
    <cellStyle name="Akzent2 2 2" xfId="175"/>
    <cellStyle name="Akzent2 3" xfId="201"/>
    <cellStyle name="Akzent2 4" xfId="202"/>
    <cellStyle name="Akzent3" xfId="509" builtinId="37" customBuiltin="1"/>
    <cellStyle name="Akzent3 2" xfId="95"/>
    <cellStyle name="Akzent3 2 2" xfId="176"/>
    <cellStyle name="Akzent3 3" xfId="203"/>
    <cellStyle name="Akzent3 4" xfId="204"/>
    <cellStyle name="Akzent4" xfId="513" builtinId="41" customBuiltin="1"/>
    <cellStyle name="Akzent4 2" xfId="96"/>
    <cellStyle name="Akzent4 2 2" xfId="177"/>
    <cellStyle name="Akzent4 3" xfId="205"/>
    <cellStyle name="Akzent4 4" xfId="206"/>
    <cellStyle name="Akzent5" xfId="517" builtinId="45" customBuiltin="1"/>
    <cellStyle name="Akzent5 2" xfId="97"/>
    <cellStyle name="Akzent5 2 2" xfId="178"/>
    <cellStyle name="Akzent5 3" xfId="207"/>
    <cellStyle name="Akzent5 4" xfId="208"/>
    <cellStyle name="Akzent6" xfId="521" builtinId="49" customBuiltin="1"/>
    <cellStyle name="Akzent6 2" xfId="98"/>
    <cellStyle name="Akzent6 2 2" xfId="179"/>
    <cellStyle name="Akzent6 3" xfId="209"/>
    <cellStyle name="Akzent6 4" xfId="210"/>
    <cellStyle name="Ausgabe" xfId="494" builtinId="21" customBuiltin="1"/>
    <cellStyle name="Ausgabe 2" xfId="99"/>
    <cellStyle name="Ausgabe 2 2" xfId="180"/>
    <cellStyle name="Ausgabe 3" xfId="211"/>
    <cellStyle name="Ausgabe 4" xfId="212"/>
    <cellStyle name="Bad" xfId="100"/>
    <cellStyle name="Berechnung" xfId="495" builtinId="22" customBuiltin="1"/>
    <cellStyle name="Berechnung 2" xfId="101"/>
    <cellStyle name="Berechnung 2 2" xfId="181"/>
    <cellStyle name="Berechnung 3" xfId="213"/>
    <cellStyle name="Berechnung 4" xfId="214"/>
    <cellStyle name="Calculation" xfId="102"/>
    <cellStyle name="Check Cell" xfId="103"/>
    <cellStyle name="Comma [0]_AfA - Masch." xfId="307"/>
    <cellStyle name="Comma_AfA - Masch." xfId="308"/>
    <cellStyle name="Currency [0]_Sheet1" xfId="309"/>
    <cellStyle name="Currency_Sheet1" xfId="310"/>
    <cellStyle name="Datenpilot Ecke" xfId="25"/>
    <cellStyle name="Datenpilot Ergebnis" xfId="26"/>
    <cellStyle name="Datenpilot Kategorie" xfId="27"/>
    <cellStyle name="Datenpilot Titel" xfId="28"/>
    <cellStyle name="Datenpilot Wert" xfId="29"/>
    <cellStyle name="Datenpilot-Feld" xfId="30"/>
    <cellStyle name="Eingabe" xfId="493" builtinId="20" customBuiltin="1"/>
    <cellStyle name="Eingabe 2" xfId="104"/>
    <cellStyle name="Eingabe 2 2" xfId="182"/>
    <cellStyle name="Eingabe 3" xfId="215"/>
    <cellStyle name="Eingabe 4" xfId="216"/>
    <cellStyle name="Eingabe 5" xfId="368"/>
    <cellStyle name="Emphasis 1" xfId="311"/>
    <cellStyle name="Emphasis 2" xfId="312"/>
    <cellStyle name="Emphasis 3" xfId="313"/>
    <cellStyle name="Ergebnis" xfId="500" builtinId="25" customBuiltin="1"/>
    <cellStyle name="Ergebnis 2" xfId="105"/>
    <cellStyle name="Ergebnis 2 2" xfId="183"/>
    <cellStyle name="Ergebnis 3" xfId="217"/>
    <cellStyle name="Ergebnis 4" xfId="218"/>
    <cellStyle name="Erklärender Text" xfId="499" builtinId="53" customBuiltin="1"/>
    <cellStyle name="Erklärender Text 2" xfId="106"/>
    <cellStyle name="Erklärender Text 2 2" xfId="184"/>
    <cellStyle name="Erklärender Text 3" xfId="219"/>
    <cellStyle name="Erklärender Text 4" xfId="220"/>
    <cellStyle name="Euro" xfId="46"/>
    <cellStyle name="Euro 2" xfId="107"/>
    <cellStyle name="Euro 2 2" xfId="221"/>
    <cellStyle name="Euro 3" xfId="108"/>
    <cellStyle name="Euro 3 2" xfId="222"/>
    <cellStyle name="Euro 3 3" xfId="314"/>
    <cellStyle name="Euro 3 4" xfId="185"/>
    <cellStyle name="Euro 4" xfId="223"/>
    <cellStyle name="Euro_Rückstellungsspiegel ausführl." xfId="224"/>
    <cellStyle name="Excel Built-in Normal" xfId="21"/>
    <cellStyle name="Explanatory Text" xfId="109"/>
    <cellStyle name="Formelschutz" xfId="315"/>
    <cellStyle name="Good" xfId="110"/>
    <cellStyle name="Gut" xfId="490" builtinId="26" customBuiltin="1"/>
    <cellStyle name="Gut 2" xfId="111"/>
    <cellStyle name="Gut 2 2" xfId="186"/>
    <cellStyle name="Gut 3" xfId="225"/>
    <cellStyle name="Gut 4" xfId="226"/>
    <cellStyle name="Heading 1" xfId="112"/>
    <cellStyle name="Heading 2" xfId="113"/>
    <cellStyle name="Heading 3" xfId="114"/>
    <cellStyle name="Heading 4" xfId="115"/>
    <cellStyle name="Hyperlink 2" xfId="15"/>
    <cellStyle name="Hyperlink 2 2" xfId="117"/>
    <cellStyle name="Hyperlink 2 3" xfId="116"/>
    <cellStyle name="Hyperlink 3" xfId="149"/>
    <cellStyle name="Hyperlink 4" xfId="47"/>
    <cellStyle name="Input" xfId="118"/>
    <cellStyle name="Komma" xfId="2" builtinId="3"/>
    <cellStyle name="Komma 2" xfId="14"/>
    <cellStyle name="Komma 2 2" xfId="119"/>
    <cellStyle name="Komma 3" xfId="24"/>
    <cellStyle name="Komma 3 2" xfId="227"/>
    <cellStyle name="Komma 3 3" xfId="150"/>
    <cellStyle name="Komma 4" xfId="316"/>
    <cellStyle name="Komma 4 2" xfId="406"/>
    <cellStyle name="Komma 5" xfId="366"/>
    <cellStyle name="Komma 6" xfId="529"/>
    <cellStyle name="Kontonummer" xfId="317"/>
    <cellStyle name="Link" xfId="1" builtinId="8"/>
    <cellStyle name="Linked Cell" xfId="120"/>
    <cellStyle name="Neutral" xfId="492" builtinId="28" customBuiltin="1"/>
    <cellStyle name="Neutral 2" xfId="121"/>
    <cellStyle name="Neutral 2 2" xfId="318"/>
    <cellStyle name="Neutral 2 3" xfId="187"/>
    <cellStyle name="Neutral 3" xfId="228"/>
    <cellStyle name="Neutral 4" xfId="229"/>
    <cellStyle name="Normal_AfA - Masch." xfId="319"/>
    <cellStyle name="Note" xfId="122"/>
    <cellStyle name="Notiz 2" xfId="123"/>
    <cellStyle name="Notiz 2 2" xfId="230"/>
    <cellStyle name="Notiz 2 3" xfId="382"/>
    <cellStyle name="Notiz 2 3 2" xfId="457"/>
    <cellStyle name="Notiz 2 4" xfId="400"/>
    <cellStyle name="Notiz 2 4 2" xfId="475"/>
    <cellStyle name="Notiz 2 5" xfId="188"/>
    <cellStyle name="Notiz 2 5 2" xfId="439"/>
    <cellStyle name="Notiz 3" xfId="231"/>
    <cellStyle name="Notiz 3 2" xfId="383"/>
    <cellStyle name="Notiz 3 2 2" xfId="458"/>
    <cellStyle name="Notiz 3 3" xfId="401"/>
    <cellStyle name="Notiz 3 3 2" xfId="476"/>
    <cellStyle name="Notiz 4" xfId="232"/>
    <cellStyle name="Notiz 5" xfId="233"/>
    <cellStyle name="Notiz 5 2" xfId="407"/>
    <cellStyle name="Notiz 5 2 2" xfId="480"/>
    <cellStyle name="Notiz 5 3" xfId="441"/>
    <cellStyle name="Notiz 6" xfId="527"/>
    <cellStyle name="Output" xfId="124"/>
    <cellStyle name="Prozent 2" xfId="13"/>
    <cellStyle name="Prozent 2 2" xfId="19"/>
    <cellStyle name="Prozent 2 2 2" xfId="234"/>
    <cellStyle name="Prozent 2 3" xfId="32"/>
    <cellStyle name="Prozent 3" xfId="10"/>
    <cellStyle name="Prozent 3 2" xfId="235"/>
    <cellStyle name="Prozent 4" xfId="31"/>
    <cellStyle name="Prozent 4 2" xfId="155"/>
    <cellStyle name="Prozent 4 2 2" xfId="236"/>
    <cellStyle name="Prozent 4 2 2 2" xfId="408"/>
    <cellStyle name="Prozent 4 2 3" xfId="409"/>
    <cellStyle name="Prozent 4 3" xfId="237"/>
    <cellStyle name="Prozent 4 3 2" xfId="410"/>
    <cellStyle name="Prozent 4 4" xfId="411"/>
    <cellStyle name="Prozent 4 5" xfId="151"/>
    <cellStyle name="Prozent 5" xfId="7"/>
    <cellStyle name="Prozent 5 2" xfId="412"/>
    <cellStyle name="Prozent 5 3" xfId="320"/>
    <cellStyle name="Prozent 5 4" xfId="44"/>
    <cellStyle name="Prozent 6" xfId="367"/>
    <cellStyle name="Prozent 7" xfId="528"/>
    <cellStyle name="SAPBEXaggData" xfId="321"/>
    <cellStyle name="SAPBEXaggDataEmph" xfId="322"/>
    <cellStyle name="SAPBEXaggItem" xfId="323"/>
    <cellStyle name="SAPBEXaggItemX" xfId="324"/>
    <cellStyle name="SAPBEXchaText" xfId="325"/>
    <cellStyle name="SAPBEXexcBad7" xfId="326"/>
    <cellStyle name="SAPBEXexcBad8" xfId="327"/>
    <cellStyle name="SAPBEXexcBad9" xfId="328"/>
    <cellStyle name="SAPBEXexcCritical4" xfId="329"/>
    <cellStyle name="SAPBEXexcCritical5" xfId="330"/>
    <cellStyle name="SAPBEXexcCritical6" xfId="331"/>
    <cellStyle name="SAPBEXexcGood1" xfId="332"/>
    <cellStyle name="SAPBEXexcGood2" xfId="333"/>
    <cellStyle name="SAPBEXexcGood3" xfId="334"/>
    <cellStyle name="SAPBEXfilterDrill" xfId="335"/>
    <cellStyle name="SAPBEXfilterItem" xfId="336"/>
    <cellStyle name="SAPBEXfilterText" xfId="337"/>
    <cellStyle name="SAPBEXformats" xfId="338"/>
    <cellStyle name="SAPBEXheaderItem" xfId="339"/>
    <cellStyle name="SAPBEXheaderText" xfId="340"/>
    <cellStyle name="SAPBEXHLevel0" xfId="341"/>
    <cellStyle name="SAPBEXHLevel0X" xfId="342"/>
    <cellStyle name="SAPBEXHLevel1" xfId="343"/>
    <cellStyle name="SAPBEXHLevel1X" xfId="344"/>
    <cellStyle name="SAPBEXHLevel2" xfId="345"/>
    <cellStyle name="SAPBEXHLevel2X" xfId="346"/>
    <cellStyle name="SAPBEXHLevel3" xfId="347"/>
    <cellStyle name="SAPBEXHLevel3X" xfId="348"/>
    <cellStyle name="SAPBEXinputData" xfId="349"/>
    <cellStyle name="SAPBEXItemHeader" xfId="350"/>
    <cellStyle name="SAPBEXresData" xfId="351"/>
    <cellStyle name="SAPBEXresDataEmph" xfId="352"/>
    <cellStyle name="SAPBEXresItem" xfId="353"/>
    <cellStyle name="SAPBEXresItemX" xfId="354"/>
    <cellStyle name="SAPBEXstdData" xfId="355"/>
    <cellStyle name="SAPBEXstdDataEmph" xfId="356"/>
    <cellStyle name="SAPBEXstdItem" xfId="357"/>
    <cellStyle name="SAPBEXstdItemX" xfId="358"/>
    <cellStyle name="SAPBEXtitle" xfId="359"/>
    <cellStyle name="SAPBEXunassignedItem" xfId="360"/>
    <cellStyle name="SAPBEXundefined" xfId="361"/>
    <cellStyle name="Schlecht" xfId="491" builtinId="27" customBuiltin="1"/>
    <cellStyle name="Schlecht 2" xfId="125"/>
    <cellStyle name="Schlecht 2 2" xfId="189"/>
    <cellStyle name="Schlecht 3" xfId="238"/>
    <cellStyle name="Schlecht 4" xfId="239"/>
    <cellStyle name="Sheet Title" xfId="362"/>
    <cellStyle name="StadtDüsseldorf" xfId="363"/>
    <cellStyle name="Standard" xfId="0" builtinId="0"/>
    <cellStyle name="Standard 10" xfId="50"/>
    <cellStyle name="Standard 11" xfId="240"/>
    <cellStyle name="Standard 12" xfId="241"/>
    <cellStyle name="Standard 12 2" xfId="242"/>
    <cellStyle name="Standard 12 3" xfId="413"/>
    <cellStyle name="Standard 12 3 2" xfId="481"/>
    <cellStyle name="Standard 12 4" xfId="442"/>
    <cellStyle name="Standard 13" xfId="243"/>
    <cellStyle name="Standard 13 2" xfId="414"/>
    <cellStyle name="Standard 14" xfId="415"/>
    <cellStyle name="Standard 15" xfId="416"/>
    <cellStyle name="Standard 15 2" xfId="482"/>
    <cellStyle name="Standard 16" xfId="424"/>
    <cellStyle name="Standard 17" xfId="425"/>
    <cellStyle name="Standard 18" xfId="45"/>
    <cellStyle name="Standard 19" xfId="525"/>
    <cellStyle name="Standard 2" xfId="8"/>
    <cellStyle name="Standard 2 2" xfId="11"/>
    <cellStyle name="Standard 2 2 2" xfId="49"/>
    <cellStyle name="Standard 2 2 2 2" xfId="417"/>
    <cellStyle name="Standard 2 2 2 2 2" xfId="483"/>
    <cellStyle name="Standard 2 2 3" xfId="127"/>
    <cellStyle name="Standard 2 2 4" xfId="126"/>
    <cellStyle name="Standard 2 3" xfId="33"/>
    <cellStyle name="Standard 2 3 2" xfId="418"/>
    <cellStyle name="Standard 2 3 2 2" xfId="484"/>
    <cellStyle name="Standard 2 3 3" xfId="244"/>
    <cellStyle name="Standard 2 3 3 2" xfId="443"/>
    <cellStyle name="Standard 2 3 4" xfId="128"/>
    <cellStyle name="Standard 2 4" xfId="38"/>
    <cellStyle name="Standard 2_120704 - 14-1912 Versorgungsverwaltung" xfId="245"/>
    <cellStyle name="Standard 3" xfId="4"/>
    <cellStyle name="Standard 3 2" xfId="3"/>
    <cellStyle name="Standard 3 2 2" xfId="18"/>
    <cellStyle name="Standard 3 2 2 2" xfId="148"/>
    <cellStyle name="Standard 3 2 2 3" xfId="130"/>
    <cellStyle name="Standard 3 2 3" xfId="147"/>
    <cellStyle name="Standard 3 2 4" xfId="364"/>
    <cellStyle name="Standard 3 2 5" xfId="129"/>
    <cellStyle name="Standard 3 2 6" xfId="41"/>
    <cellStyle name="Standard 3 3" xfId="34"/>
    <cellStyle name="Standard 3 3 2" xfId="405"/>
    <cellStyle name="Standard 3 3 3" xfId="419"/>
    <cellStyle name="Standard 3 3 4" xfId="131"/>
    <cellStyle name="Standard 3 4" xfId="39"/>
    <cellStyle name="Standard 3 5" xfId="9"/>
    <cellStyle name="Standard 4" xfId="16"/>
    <cellStyle name="Standard 4 2" xfId="48"/>
    <cellStyle name="Standard 4 2 2" xfId="246"/>
    <cellStyle name="Standard 4 3" xfId="133"/>
    <cellStyle name="Standard 4 4" xfId="132"/>
    <cellStyle name="Standard 5" xfId="5"/>
    <cellStyle name="Standard 5 2" xfId="247"/>
    <cellStyle name="Standard 5 3" xfId="384"/>
    <cellStyle name="Standard 5 3 2" xfId="459"/>
    <cellStyle name="Standard 5 4" xfId="402"/>
    <cellStyle name="Standard 5 4 2" xfId="477"/>
    <cellStyle name="Standard 5 5" xfId="152"/>
    <cellStyle name="Standard 5 6" xfId="134"/>
    <cellStyle name="Standard 5 7" xfId="42"/>
    <cellStyle name="Standard 6" xfId="146"/>
    <cellStyle name="Standard 6 2" xfId="154"/>
    <cellStyle name="Standard 6 2 2" xfId="248"/>
    <cellStyle name="Standard 6 2 2 2" xfId="420"/>
    <cellStyle name="Standard 6 2 3" xfId="421"/>
    <cellStyle name="Standard 6 3" xfId="249"/>
    <cellStyle name="Standard 6 4" xfId="250"/>
    <cellStyle name="Standard 6 4 2" xfId="422"/>
    <cellStyle name="Standard 6 5" xfId="385"/>
    <cellStyle name="Standard 6 5 2" xfId="460"/>
    <cellStyle name="Standard 6 6" xfId="403"/>
    <cellStyle name="Standard 6 6 2" xfId="478"/>
    <cellStyle name="Standard 6 7" xfId="423"/>
    <cellStyle name="Standard 6 8" xfId="153"/>
    <cellStyle name="Standard 6 9" xfId="426"/>
    <cellStyle name="Standard 7" xfId="190"/>
    <cellStyle name="Standard 7 2" xfId="386"/>
    <cellStyle name="Standard 7 2 2" xfId="461"/>
    <cellStyle name="Standard 7 3" xfId="404"/>
    <cellStyle name="Standard 7 3 2" xfId="479"/>
    <cellStyle name="Standard 7 4" xfId="440"/>
    <cellStyle name="Standard 8" xfId="251"/>
    <cellStyle name="Standard 9" xfId="252"/>
    <cellStyle name="Text" xfId="253"/>
    <cellStyle name="Text 2" xfId="254"/>
    <cellStyle name="Title" xfId="135"/>
    <cellStyle name="Total" xfId="136"/>
    <cellStyle name="Überschrift" xfId="485" builtinId="15" customBuiltin="1"/>
    <cellStyle name="Überschrift 1" xfId="486" builtinId="16" customBuiltin="1"/>
    <cellStyle name="Überschrift 1 2" xfId="137"/>
    <cellStyle name="Überschrift 1 2 2" xfId="191"/>
    <cellStyle name="Überschrift 1 3" xfId="255"/>
    <cellStyle name="Überschrift 1 4" xfId="256"/>
    <cellStyle name="Überschrift 2" xfId="487" builtinId="17" customBuiltin="1"/>
    <cellStyle name="Überschrift 2 2" xfId="138"/>
    <cellStyle name="Überschrift 2 2 2" xfId="192"/>
    <cellStyle name="Überschrift 2 3" xfId="257"/>
    <cellStyle name="Überschrift 2 4" xfId="258"/>
    <cellStyle name="Überschrift 3" xfId="488" builtinId="18" customBuiltin="1"/>
    <cellStyle name="Überschrift 3 2" xfId="139"/>
    <cellStyle name="Überschrift 3 2 2" xfId="193"/>
    <cellStyle name="Überschrift 3 3" xfId="259"/>
    <cellStyle name="Überschrift 3 4" xfId="260"/>
    <cellStyle name="Überschrift 4" xfId="489" builtinId="19" customBuiltin="1"/>
    <cellStyle name="Überschrift 4 2" xfId="140"/>
    <cellStyle name="Überschrift 4 2 2" xfId="194"/>
    <cellStyle name="Überschrift 4 3" xfId="261"/>
    <cellStyle name="Überschrift 4 4" xfId="262"/>
    <cellStyle name="Überschrift 5" xfId="141"/>
    <cellStyle name="Überschrift 6" xfId="263"/>
    <cellStyle name="Undefiniert" xfId="365"/>
    <cellStyle name="Verknüpfte Zelle" xfId="496" builtinId="24" customBuiltin="1"/>
    <cellStyle name="Verknüpfte Zelle 2" xfId="142"/>
    <cellStyle name="Verknüpfte Zelle 2 2" xfId="195"/>
    <cellStyle name="Verknüpfte Zelle 3" xfId="264"/>
    <cellStyle name="Verknüpfte Zelle 4" xfId="265"/>
    <cellStyle name="Währung 2" xfId="12"/>
    <cellStyle name="Währung 2 2" xfId="22"/>
    <cellStyle name="Währung 2 2 2" xfId="40"/>
    <cellStyle name="Währung 2 2 3" xfId="37"/>
    <cellStyle name="Währung 2 2 4" xfId="266"/>
    <cellStyle name="Währung 2 3" xfId="36"/>
    <cellStyle name="Währung 3" xfId="17"/>
    <cellStyle name="Währung 3 2" xfId="369"/>
    <cellStyle name="Währung 3 2 2" xfId="444"/>
    <cellStyle name="Währung 3 3" xfId="387"/>
    <cellStyle name="Währung 3 3 2" xfId="462"/>
    <cellStyle name="Währung 3 4" xfId="196"/>
    <cellStyle name="Währung 4" xfId="20"/>
    <cellStyle name="Währung 5" xfId="23"/>
    <cellStyle name="Währung 6" xfId="35"/>
    <cellStyle name="Währung 7" xfId="6"/>
    <cellStyle name="Währung 7 2" xfId="43"/>
    <cellStyle name="Währung 8" xfId="526"/>
    <cellStyle name="Warnender Text" xfId="498" builtinId="11" customBuiltin="1"/>
    <cellStyle name="Warnender Text 2" xfId="143"/>
    <cellStyle name="Warnender Text 2 2" xfId="197"/>
    <cellStyle name="Warnender Text 3" xfId="267"/>
    <cellStyle name="Warnender Text 4" xfId="268"/>
    <cellStyle name="Warning Text" xfId="144"/>
    <cellStyle name="Zelle überprüfen" xfId="497" builtinId="23" customBuiltin="1"/>
    <cellStyle name="Zelle überprüfen 2" xfId="145"/>
    <cellStyle name="Zelle überprüfen 2 2" xfId="198"/>
    <cellStyle name="Zelle überprüfen 3" xfId="269"/>
    <cellStyle name="Zelle überprüfen 4" xfId="27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396206</xdr:colOff>
      <xdr:row>0</xdr:row>
      <xdr:rowOff>139699</xdr:rowOff>
    </xdr:from>
    <xdr:to>
      <xdr:col>9</xdr:col>
      <xdr:colOff>536537</xdr:colOff>
      <xdr:row>0</xdr:row>
      <xdr:rowOff>457199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06" y="139699"/>
          <a:ext cx="139763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76"/>
  <sheetViews>
    <sheetView showGridLines="0" tabSelected="1" zoomScaleNormal="100" zoomScaleSheetLayoutView="90" workbookViewId="0">
      <pane ySplit="2" topLeftCell="A3" activePane="bottomLeft" state="frozen"/>
      <selection pane="bottomLeft" activeCell="A15" sqref="A15"/>
    </sheetView>
  </sheetViews>
  <sheetFormatPr baseColWidth="10" defaultColWidth="11.44140625" defaultRowHeight="10.199999999999999"/>
  <cols>
    <col min="1" max="1" width="51.44140625" style="20" customWidth="1"/>
    <col min="2" max="7" width="11.33203125" style="7" customWidth="1"/>
    <col min="8" max="8" width="8.6640625" style="7" customWidth="1"/>
    <col min="9" max="9" width="9.6640625" style="7" customWidth="1"/>
    <col min="10" max="10" width="10.109375" style="21" customWidth="1"/>
    <col min="11" max="16384" width="11.44140625" style="7"/>
  </cols>
  <sheetData>
    <row r="1" spans="1:13" ht="45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6"/>
    </row>
    <row r="2" spans="1:13" ht="20.399999999999999">
      <c r="A2" s="8" t="s">
        <v>0</v>
      </c>
      <c r="B2" s="9" t="s">
        <v>31</v>
      </c>
      <c r="C2" s="9" t="s">
        <v>32</v>
      </c>
      <c r="D2" s="9" t="s">
        <v>37</v>
      </c>
      <c r="E2" s="9" t="s">
        <v>33</v>
      </c>
      <c r="F2" s="9" t="s">
        <v>34</v>
      </c>
      <c r="G2" s="9" t="s">
        <v>35</v>
      </c>
      <c r="H2" s="9" t="s">
        <v>49</v>
      </c>
      <c r="I2" s="9" t="s">
        <v>36</v>
      </c>
      <c r="J2" s="9" t="s">
        <v>48</v>
      </c>
    </row>
    <row r="3" spans="1:13" ht="14.25" customHeight="1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</row>
    <row r="4" spans="1:13">
      <c r="A4" s="60" t="s">
        <v>71</v>
      </c>
      <c r="B4" s="61">
        <v>1.85107287884271</v>
      </c>
      <c r="C4" s="61">
        <v>37.092615379441398</v>
      </c>
      <c r="D4" s="61">
        <v>16.151020148510316</v>
      </c>
      <c r="E4" s="61">
        <v>9.1943028779517402</v>
      </c>
      <c r="F4" s="61">
        <v>15.047418535421199</v>
      </c>
      <c r="G4" s="61">
        <v>22.264005030831324</v>
      </c>
      <c r="H4" s="62">
        <v>30</v>
      </c>
      <c r="I4" s="63">
        <v>2014</v>
      </c>
      <c r="J4" s="64" t="s">
        <v>1</v>
      </c>
    </row>
    <row r="5" spans="1:13">
      <c r="A5" s="60" t="s">
        <v>72</v>
      </c>
      <c r="B5" s="61">
        <v>22.015896105063401</v>
      </c>
      <c r="C5" s="61">
        <v>56.625542293424701</v>
      </c>
      <c r="D5" s="61">
        <v>38.382745739193041</v>
      </c>
      <c r="E5" s="61">
        <v>31.050591542999378</v>
      </c>
      <c r="F5" s="61">
        <v>39.196653833978047</v>
      </c>
      <c r="G5" s="61">
        <v>43.916168640551447</v>
      </c>
      <c r="H5" s="62">
        <v>30</v>
      </c>
      <c r="I5" s="63">
        <v>2014</v>
      </c>
      <c r="J5" s="64" t="s">
        <v>1</v>
      </c>
    </row>
    <row r="6" spans="1:13">
      <c r="A6" s="60" t="s">
        <v>78</v>
      </c>
      <c r="B6" s="62">
        <v>22.290697313604401</v>
      </c>
      <c r="C6" s="62">
        <v>642.22</v>
      </c>
      <c r="D6" s="62">
        <v>252.37955605568391</v>
      </c>
      <c r="E6" s="62">
        <v>135.13</v>
      </c>
      <c r="F6" s="62">
        <v>185.76</v>
      </c>
      <c r="G6" s="62">
        <v>395.919055125976</v>
      </c>
      <c r="H6" s="62">
        <v>17</v>
      </c>
      <c r="I6" s="63">
        <v>2013</v>
      </c>
      <c r="J6" s="64" t="s">
        <v>1</v>
      </c>
    </row>
    <row r="7" spans="1:13">
      <c r="A7" s="60" t="s">
        <v>80</v>
      </c>
      <c r="B7" s="62">
        <v>307.21169478437298</v>
      </c>
      <c r="C7" s="62">
        <v>658.69292768335595</v>
      </c>
      <c r="D7" s="62">
        <v>487.05182195597786</v>
      </c>
      <c r="E7" s="62">
        <v>435.8063295707525</v>
      </c>
      <c r="F7" s="62">
        <v>490.74125168312253</v>
      </c>
      <c r="G7" s="62">
        <v>551.40499120833545</v>
      </c>
      <c r="H7" s="62">
        <v>30</v>
      </c>
      <c r="I7" s="63">
        <v>2014</v>
      </c>
      <c r="J7" s="64" t="s">
        <v>1</v>
      </c>
    </row>
    <row r="8" spans="1:13">
      <c r="A8" s="60" t="s">
        <v>81</v>
      </c>
      <c r="B8" s="62">
        <v>320.52365868819402</v>
      </c>
      <c r="C8" s="62">
        <v>681.70404847622206</v>
      </c>
      <c r="D8" s="62">
        <v>487.06719801595312</v>
      </c>
      <c r="E8" s="62">
        <v>438.95760037256372</v>
      </c>
      <c r="F8" s="62">
        <v>484.36454466866155</v>
      </c>
      <c r="G8" s="62">
        <v>550.90202248574246</v>
      </c>
      <c r="H8" s="62">
        <v>30</v>
      </c>
      <c r="I8" s="63">
        <v>2014</v>
      </c>
      <c r="J8" s="64" t="s">
        <v>1</v>
      </c>
    </row>
    <row r="9" spans="1:13">
      <c r="A9" s="60" t="s">
        <v>70</v>
      </c>
      <c r="B9" s="65">
        <v>-26.017105386196398</v>
      </c>
      <c r="C9" s="65">
        <v>23.175898217559499</v>
      </c>
      <c r="D9" s="65">
        <v>-0.21226516446331195</v>
      </c>
      <c r="E9" s="65">
        <v>-4.9040961415424196</v>
      </c>
      <c r="F9" s="65">
        <v>-8.7757664873171909E-2</v>
      </c>
      <c r="G9" s="65">
        <v>7.1332730526173505</v>
      </c>
      <c r="H9" s="62">
        <v>30</v>
      </c>
      <c r="I9" s="63">
        <v>2014</v>
      </c>
      <c r="J9" s="64" t="s">
        <v>7</v>
      </c>
    </row>
    <row r="10" spans="1:13">
      <c r="A10" s="60" t="s">
        <v>74</v>
      </c>
      <c r="B10" s="65">
        <v>-23.9819533614343</v>
      </c>
      <c r="C10" s="65">
        <v>49.841979227746698</v>
      </c>
      <c r="D10" s="65">
        <v>19.27161885569452</v>
      </c>
      <c r="E10" s="65">
        <v>9.3113035556397143</v>
      </c>
      <c r="F10" s="65">
        <v>18.0152673032716</v>
      </c>
      <c r="G10" s="65">
        <v>35.296347871165402</v>
      </c>
      <c r="H10" s="62">
        <v>30</v>
      </c>
      <c r="I10" s="63">
        <v>2014</v>
      </c>
      <c r="J10" s="64" t="s">
        <v>7</v>
      </c>
    </row>
    <row r="11" spans="1:13">
      <c r="A11" s="60" t="s">
        <v>76</v>
      </c>
      <c r="B11" s="61">
        <v>2.72</v>
      </c>
      <c r="C11" s="61">
        <v>37.79</v>
      </c>
      <c r="D11" s="61">
        <v>15.854728937575283</v>
      </c>
      <c r="E11" s="61">
        <v>10.09</v>
      </c>
      <c r="F11" s="61">
        <v>13.85</v>
      </c>
      <c r="G11" s="61">
        <v>18.88</v>
      </c>
      <c r="H11" s="62">
        <v>17</v>
      </c>
      <c r="I11" s="63">
        <v>2013</v>
      </c>
      <c r="J11" s="64" t="s">
        <v>7</v>
      </c>
    </row>
    <row r="12" spans="1:13">
      <c r="A12" s="60" t="s">
        <v>77</v>
      </c>
      <c r="B12" s="61">
        <v>25.98</v>
      </c>
      <c r="C12" s="61">
        <v>52.76</v>
      </c>
      <c r="D12" s="61">
        <v>39.267270623130784</v>
      </c>
      <c r="E12" s="61">
        <v>33.03</v>
      </c>
      <c r="F12" s="61">
        <v>37.711639584290801</v>
      </c>
      <c r="G12" s="61">
        <v>48.87</v>
      </c>
      <c r="H12" s="62">
        <v>17</v>
      </c>
      <c r="I12" s="63">
        <v>2013</v>
      </c>
      <c r="J12" s="64" t="s">
        <v>7</v>
      </c>
    </row>
    <row r="13" spans="1:13">
      <c r="A13" s="60" t="s">
        <v>75</v>
      </c>
      <c r="B13" s="65">
        <v>-44.04</v>
      </c>
      <c r="C13" s="65">
        <v>15.4470109142031</v>
      </c>
      <c r="D13" s="65">
        <v>-9.2319036922493893</v>
      </c>
      <c r="E13" s="65">
        <v>-14.88</v>
      </c>
      <c r="F13" s="65">
        <v>-9.7376880410118503</v>
      </c>
      <c r="G13" s="65">
        <v>0.56999999999999995</v>
      </c>
      <c r="H13" s="62">
        <v>17</v>
      </c>
      <c r="I13" s="63">
        <v>2013</v>
      </c>
      <c r="J13" s="64" t="s">
        <v>7</v>
      </c>
    </row>
    <row r="14" spans="1:13" ht="15" customHeight="1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L14" s="10"/>
      <c r="M14" s="10"/>
    </row>
    <row r="15" spans="1:13" ht="12.75" customHeight="1">
      <c r="A15" s="60" t="s">
        <v>82</v>
      </c>
      <c r="B15" s="61">
        <v>14.34</v>
      </c>
      <c r="C15" s="61">
        <v>24.82</v>
      </c>
      <c r="D15" s="61">
        <v>18.770000000000003</v>
      </c>
      <c r="E15" s="61">
        <v>16.84</v>
      </c>
      <c r="F15" s="61">
        <v>18.91</v>
      </c>
      <c r="G15" s="61">
        <v>20.274999999999999</v>
      </c>
      <c r="H15" s="62">
        <v>31</v>
      </c>
      <c r="I15" s="63">
        <v>2014</v>
      </c>
      <c r="J15" s="64" t="s">
        <v>1</v>
      </c>
    </row>
    <row r="16" spans="1:13" ht="12.75" customHeight="1">
      <c r="A16" s="60" t="s">
        <v>83</v>
      </c>
      <c r="B16" s="66">
        <v>3443.4679334916864</v>
      </c>
      <c r="C16" s="66">
        <v>11910.407557776391</v>
      </c>
      <c r="D16" s="66">
        <v>7151.997397660155</v>
      </c>
      <c r="E16" s="66">
        <v>6199.0718396138845</v>
      </c>
      <c r="F16" s="66">
        <v>6628.24074074074</v>
      </c>
      <c r="G16" s="66">
        <v>7832.3383084577126</v>
      </c>
      <c r="H16" s="62">
        <v>29</v>
      </c>
      <c r="I16" s="63">
        <v>2014</v>
      </c>
      <c r="J16" s="64" t="s">
        <v>7</v>
      </c>
    </row>
    <row r="17" spans="1:13" ht="15" customHeight="1">
      <c r="A17" s="60" t="s">
        <v>84</v>
      </c>
      <c r="B17" s="66">
        <v>548</v>
      </c>
      <c r="C17" s="66">
        <v>6550</v>
      </c>
      <c r="D17" s="66">
        <v>1980.7290275926257</v>
      </c>
      <c r="E17" s="66">
        <v>1483.3759590792838</v>
      </c>
      <c r="F17" s="66">
        <v>1676.3056835637481</v>
      </c>
      <c r="G17" s="66">
        <v>2046.2500000000002</v>
      </c>
      <c r="H17" s="62">
        <v>26</v>
      </c>
      <c r="I17" s="63">
        <v>2014</v>
      </c>
      <c r="J17" s="64" t="s">
        <v>7</v>
      </c>
      <c r="L17" s="10"/>
      <c r="M17" s="10"/>
    </row>
    <row r="18" spans="1:13" ht="12.75" customHeight="1">
      <c r="A18" s="60" t="s">
        <v>85</v>
      </c>
      <c r="B18" s="62">
        <v>195.48133595284872</v>
      </c>
      <c r="C18" s="62">
        <v>599.24524574542886</v>
      </c>
      <c r="D18" s="62">
        <v>349.59016240058793</v>
      </c>
      <c r="E18" s="62">
        <v>289.30010893246185</v>
      </c>
      <c r="F18" s="62">
        <v>328.52397367596365</v>
      </c>
      <c r="G18" s="62">
        <v>394.11935021746041</v>
      </c>
      <c r="H18" s="62">
        <v>31</v>
      </c>
      <c r="I18" s="63">
        <v>2014</v>
      </c>
      <c r="J18" s="64" t="s">
        <v>7</v>
      </c>
    </row>
    <row r="19" spans="1:13" ht="15" customHeight="1">
      <c r="A19" s="59" t="s">
        <v>86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3" ht="20.399999999999999">
      <c r="A20" s="60" t="s">
        <v>87</v>
      </c>
      <c r="B20" s="66">
        <v>232.40213206222521</v>
      </c>
      <c r="C20" s="66">
        <v>706</v>
      </c>
      <c r="D20" s="66">
        <v>460.07472437689177</v>
      </c>
      <c r="E20" s="66">
        <v>375.26017656245483</v>
      </c>
      <c r="F20" s="66">
        <v>441</v>
      </c>
      <c r="G20" s="66">
        <v>552</v>
      </c>
      <c r="H20" s="62">
        <v>27</v>
      </c>
      <c r="I20" s="63">
        <v>2014</v>
      </c>
      <c r="J20" s="64" t="s">
        <v>1</v>
      </c>
    </row>
    <row r="21" spans="1:13" ht="20.399999999999999">
      <c r="A21" s="60" t="s">
        <v>88</v>
      </c>
      <c r="B21" s="66">
        <v>10361.844769853054</v>
      </c>
      <c r="C21" s="66">
        <v>27914.353370165747</v>
      </c>
      <c r="D21" s="66">
        <v>18714.182392459566</v>
      </c>
      <c r="E21" s="66">
        <v>13568.657114722955</v>
      </c>
      <c r="F21" s="66">
        <v>20425.028377777777</v>
      </c>
      <c r="G21" s="66">
        <v>22270.109463428184</v>
      </c>
      <c r="H21" s="62">
        <v>27</v>
      </c>
      <c r="I21" s="63">
        <v>2014</v>
      </c>
      <c r="J21" s="64" t="s">
        <v>1</v>
      </c>
      <c r="L21" s="10"/>
      <c r="M21" s="10"/>
    </row>
    <row r="22" spans="1:13" ht="20.399999999999999">
      <c r="A22" s="60" t="s">
        <v>89</v>
      </c>
      <c r="B22" s="67">
        <v>34.954954954954957</v>
      </c>
      <c r="C22" s="67">
        <v>77.884794245912815</v>
      </c>
      <c r="D22" s="67">
        <v>53.492971475148288</v>
      </c>
      <c r="E22" s="67">
        <v>48.711249507719799</v>
      </c>
      <c r="F22" s="67">
        <v>52.625437572928817</v>
      </c>
      <c r="G22" s="67">
        <v>57.955220489865297</v>
      </c>
      <c r="H22" s="62">
        <v>27</v>
      </c>
      <c r="I22" s="63">
        <v>2014</v>
      </c>
      <c r="J22" s="64" t="s">
        <v>1</v>
      </c>
    </row>
    <row r="23" spans="1:13" ht="20.399999999999999">
      <c r="A23" s="60" t="s">
        <v>90</v>
      </c>
      <c r="B23" s="67">
        <v>42.219323768435835</v>
      </c>
      <c r="C23" s="67">
        <v>84.80243161094225</v>
      </c>
      <c r="D23" s="67">
        <v>60.534727040766874</v>
      </c>
      <c r="E23" s="67">
        <v>52.724594257178524</v>
      </c>
      <c r="F23" s="67">
        <v>58.16385822196397</v>
      </c>
      <c r="G23" s="67">
        <v>66.172520943227127</v>
      </c>
      <c r="H23" s="62">
        <v>27</v>
      </c>
      <c r="I23" s="63">
        <v>2014</v>
      </c>
      <c r="J23" s="64" t="s">
        <v>1</v>
      </c>
    </row>
    <row r="24" spans="1:13" ht="20.399999999999999">
      <c r="A24" s="60" t="s">
        <v>91</v>
      </c>
      <c r="B24" s="67">
        <v>12.487762427934296</v>
      </c>
      <c r="C24" s="67">
        <v>34.6</v>
      </c>
      <c r="D24" s="67">
        <v>23.077368882045523</v>
      </c>
      <c r="E24" s="67">
        <v>18.12750534421923</v>
      </c>
      <c r="F24" s="67">
        <v>22.7</v>
      </c>
      <c r="G24" s="67">
        <v>28.321381265002746</v>
      </c>
      <c r="H24" s="66">
        <v>27</v>
      </c>
      <c r="I24" s="63">
        <v>2014</v>
      </c>
      <c r="J24" s="64" t="s">
        <v>1</v>
      </c>
    </row>
    <row r="25" spans="1:13" ht="15" customHeight="1">
      <c r="A25" s="59" t="s">
        <v>92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3" ht="12.75" customHeight="1">
      <c r="A26" s="60" t="s">
        <v>17</v>
      </c>
      <c r="B26" s="68">
        <v>6.429654901867548</v>
      </c>
      <c r="C26" s="68">
        <v>21.707540324120636</v>
      </c>
      <c r="D26" s="68">
        <v>10.576162380049441</v>
      </c>
      <c r="E26" s="68">
        <v>8.5843394541734117</v>
      </c>
      <c r="F26" s="68">
        <v>10.005110474916657</v>
      </c>
      <c r="G26" s="68">
        <v>11.513215300353377</v>
      </c>
      <c r="H26" s="66">
        <v>30</v>
      </c>
      <c r="I26" s="63">
        <v>2014</v>
      </c>
      <c r="J26" s="64" t="s">
        <v>1</v>
      </c>
    </row>
    <row r="27" spans="1:13" ht="15" customHeight="1">
      <c r="A27" s="60" t="s">
        <v>18</v>
      </c>
      <c r="B27" s="68">
        <v>0.31353112848743714</v>
      </c>
      <c r="C27" s="68">
        <v>12.565846588133109</v>
      </c>
      <c r="D27" s="68">
        <v>5.8750246498199639</v>
      </c>
      <c r="E27" s="68">
        <v>5.1623833580069167</v>
      </c>
      <c r="F27" s="68">
        <v>5.6189629721810643</v>
      </c>
      <c r="G27" s="68">
        <v>6.1829564817572447</v>
      </c>
      <c r="H27" s="66">
        <v>31</v>
      </c>
      <c r="I27" s="63">
        <v>2014</v>
      </c>
      <c r="J27" s="64" t="s">
        <v>1</v>
      </c>
    </row>
    <row r="28" spans="1:13" ht="12.75" customHeight="1">
      <c r="A28" s="60" t="s">
        <v>45</v>
      </c>
      <c r="B28" s="66">
        <v>44.101874827681286</v>
      </c>
      <c r="C28" s="66">
        <v>117.31910726320235</v>
      </c>
      <c r="D28" s="66">
        <v>79.248100068743867</v>
      </c>
      <c r="E28" s="66">
        <v>68.844128801394149</v>
      </c>
      <c r="F28" s="66">
        <v>77.867152179407029</v>
      </c>
      <c r="G28" s="66">
        <v>88.946562046679659</v>
      </c>
      <c r="H28" s="66">
        <v>31</v>
      </c>
      <c r="I28" s="63">
        <v>2014</v>
      </c>
      <c r="J28" s="64" t="s">
        <v>7</v>
      </c>
    </row>
    <row r="29" spans="1:13" ht="12.75" customHeight="1">
      <c r="A29" s="60" t="s">
        <v>46</v>
      </c>
      <c r="B29" s="67">
        <v>15.876823736155952</v>
      </c>
      <c r="C29" s="67">
        <v>42.85400138184071</v>
      </c>
      <c r="D29" s="67">
        <v>23.395425720805662</v>
      </c>
      <c r="E29" s="67">
        <v>19.730151179125695</v>
      </c>
      <c r="F29" s="67">
        <v>22.607673191384919</v>
      </c>
      <c r="G29" s="67">
        <v>24.582670421114031</v>
      </c>
      <c r="H29" s="66">
        <v>31</v>
      </c>
      <c r="I29" s="63">
        <v>2014</v>
      </c>
      <c r="J29" s="64" t="s">
        <v>7</v>
      </c>
    </row>
    <row r="30" spans="1:13" ht="12.75" customHeight="1">
      <c r="A30" s="60" t="s">
        <v>19</v>
      </c>
      <c r="B30" s="66">
        <v>77.088502894954502</v>
      </c>
      <c r="C30" s="66">
        <v>417.16924000900877</v>
      </c>
      <c r="D30" s="66">
        <v>158.94968168510326</v>
      </c>
      <c r="E30" s="66">
        <v>113.20445814223359</v>
      </c>
      <c r="F30" s="66">
        <v>143.71095194249367</v>
      </c>
      <c r="G30" s="66">
        <v>175.16498644509227</v>
      </c>
      <c r="H30" s="66">
        <v>31</v>
      </c>
      <c r="I30" s="63">
        <v>2014</v>
      </c>
      <c r="J30" s="64" t="s">
        <v>7</v>
      </c>
    </row>
    <row r="31" spans="1:13" ht="12.75" customHeight="1">
      <c r="A31" s="60" t="s">
        <v>20</v>
      </c>
      <c r="B31" s="68">
        <v>8.4879539749077004</v>
      </c>
      <c r="C31" s="68">
        <v>40.470404984423674</v>
      </c>
      <c r="D31" s="68">
        <v>20.925075100523031</v>
      </c>
      <c r="E31" s="68">
        <v>16.366407198559038</v>
      </c>
      <c r="F31" s="68">
        <v>19.631922260440632</v>
      </c>
      <c r="G31" s="68">
        <v>22.966192336110076</v>
      </c>
      <c r="H31" s="66">
        <v>22</v>
      </c>
      <c r="I31" s="63">
        <v>2014</v>
      </c>
      <c r="J31" s="64" t="s">
        <v>7</v>
      </c>
    </row>
    <row r="32" spans="1:13" ht="12.75" customHeight="1">
      <c r="A32" s="60" t="s">
        <v>21</v>
      </c>
      <c r="B32" s="68">
        <v>6.429654901867548</v>
      </c>
      <c r="C32" s="68">
        <v>17.198347107438018</v>
      </c>
      <c r="D32" s="68">
        <v>9.3858160596733136</v>
      </c>
      <c r="E32" s="68">
        <v>8.3342543268967706</v>
      </c>
      <c r="F32" s="68">
        <v>8.8789927506523068</v>
      </c>
      <c r="G32" s="68">
        <v>10.267927810235328</v>
      </c>
      <c r="H32" s="66">
        <v>30</v>
      </c>
      <c r="I32" s="63">
        <v>2014</v>
      </c>
      <c r="J32" s="64" t="s">
        <v>7</v>
      </c>
    </row>
    <row r="33" spans="1:13">
      <c r="A33" s="60" t="s">
        <v>22</v>
      </c>
      <c r="B33" s="66">
        <v>0</v>
      </c>
      <c r="C33" s="66">
        <v>100</v>
      </c>
      <c r="D33" s="66">
        <v>20.13882060047105</v>
      </c>
      <c r="E33" s="66">
        <v>8.1373882627283331E-2</v>
      </c>
      <c r="F33" s="66">
        <v>6.1566752686921546</v>
      </c>
      <c r="G33" s="66">
        <v>24.181833963307774</v>
      </c>
      <c r="H33" s="66">
        <v>30</v>
      </c>
      <c r="I33" s="63">
        <v>2014</v>
      </c>
      <c r="J33" s="64" t="s">
        <v>7</v>
      </c>
    </row>
    <row r="34" spans="1:13" ht="12.75" customHeight="1">
      <c r="A34" s="59" t="s">
        <v>93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3" ht="12.75" customHeight="1">
      <c r="A35" s="60" t="s">
        <v>94</v>
      </c>
      <c r="B35" s="68">
        <v>6.7521727881743034</v>
      </c>
      <c r="C35" s="68">
        <v>15.006839363797399</v>
      </c>
      <c r="D35" s="68">
        <v>11.458136431328381</v>
      </c>
      <c r="E35" s="68">
        <v>10.644002510774946</v>
      </c>
      <c r="F35" s="68">
        <v>11.310873561088487</v>
      </c>
      <c r="G35" s="68">
        <v>12.497847986534946</v>
      </c>
      <c r="H35" s="66">
        <v>31</v>
      </c>
      <c r="I35" s="63">
        <v>2014</v>
      </c>
      <c r="J35" s="64" t="s">
        <v>1</v>
      </c>
    </row>
    <row r="36" spans="1:13" ht="21" customHeight="1">
      <c r="A36" s="60" t="s">
        <v>95</v>
      </c>
      <c r="B36" s="68">
        <v>5.6685223781245595</v>
      </c>
      <c r="C36" s="68">
        <v>14.071107099059818</v>
      </c>
      <c r="D36" s="68">
        <v>10.141196958048543</v>
      </c>
      <c r="E36" s="68">
        <v>9.297117279291168</v>
      </c>
      <c r="F36" s="68">
        <v>10.134763985809389</v>
      </c>
      <c r="G36" s="68">
        <v>11.177152264486107</v>
      </c>
      <c r="H36" s="66">
        <v>31</v>
      </c>
      <c r="I36" s="63">
        <v>2014</v>
      </c>
      <c r="J36" s="64" t="s">
        <v>1</v>
      </c>
    </row>
    <row r="37" spans="1:13" ht="21.75" customHeight="1">
      <c r="A37" s="60" t="s">
        <v>96</v>
      </c>
      <c r="B37" s="68">
        <v>0.32216538272303885</v>
      </c>
      <c r="C37" s="68">
        <v>6.2198635868151468</v>
      </c>
      <c r="D37" s="68">
        <v>2.620227666654944</v>
      </c>
      <c r="E37" s="68">
        <v>1.5565000906226452</v>
      </c>
      <c r="F37" s="68">
        <v>2.4945622519631137</v>
      </c>
      <c r="G37" s="68">
        <v>3.4758438306961876</v>
      </c>
      <c r="H37" s="66">
        <v>31</v>
      </c>
      <c r="I37" s="63">
        <v>2014</v>
      </c>
      <c r="J37" s="64" t="s">
        <v>1</v>
      </c>
    </row>
    <row r="38" spans="1:13" ht="15" customHeight="1">
      <c r="A38" s="60" t="s">
        <v>97</v>
      </c>
      <c r="B38" s="68">
        <v>0.18370119991985692</v>
      </c>
      <c r="C38" s="68">
        <v>3.967675623942684</v>
      </c>
      <c r="D38" s="68">
        <v>1.0461996370431235</v>
      </c>
      <c r="E38" s="68">
        <v>0.37590803471512452</v>
      </c>
      <c r="F38" s="68">
        <v>0.67769969687095244</v>
      </c>
      <c r="G38" s="68">
        <v>1.2719997377107792</v>
      </c>
      <c r="H38" s="66">
        <v>31</v>
      </c>
      <c r="I38" s="63">
        <v>2014</v>
      </c>
      <c r="J38" s="64" t="s">
        <v>1</v>
      </c>
      <c r="L38" s="10"/>
      <c r="M38" s="10"/>
    </row>
    <row r="39" spans="1:13" ht="12.75" customHeight="1">
      <c r="A39" s="60" t="s">
        <v>98</v>
      </c>
      <c r="B39" s="68">
        <v>1.119758124380565</v>
      </c>
      <c r="C39" s="68">
        <v>6.5116370201538478</v>
      </c>
      <c r="D39" s="68">
        <v>2.4030133451856823</v>
      </c>
      <c r="E39" s="68">
        <v>1.9347810944075405</v>
      </c>
      <c r="F39" s="68">
        <v>2.2595725965021214</v>
      </c>
      <c r="G39" s="68">
        <v>2.7207252209556794</v>
      </c>
      <c r="H39" s="66">
        <v>31</v>
      </c>
      <c r="I39" s="63">
        <v>2014</v>
      </c>
      <c r="J39" s="64" t="s">
        <v>1</v>
      </c>
    </row>
    <row r="40" spans="1:13" ht="12.75" customHeight="1">
      <c r="A40" s="60" t="s">
        <v>99</v>
      </c>
      <c r="B40" s="68">
        <v>8.4854144601148338</v>
      </c>
      <c r="C40" s="68">
        <v>21.518476383951246</v>
      </c>
      <c r="D40" s="68">
        <v>13.861149776514063</v>
      </c>
      <c r="E40" s="68">
        <v>12.670237827535752</v>
      </c>
      <c r="F40" s="68">
        <v>13.777868800385193</v>
      </c>
      <c r="G40" s="68">
        <v>14.772390921548098</v>
      </c>
      <c r="H40" s="66">
        <v>31</v>
      </c>
      <c r="I40" s="63">
        <v>2014</v>
      </c>
      <c r="J40" s="64" t="s">
        <v>7</v>
      </c>
    </row>
    <row r="41" spans="1:13" ht="12.75" customHeight="1">
      <c r="A41" s="60" t="s">
        <v>100</v>
      </c>
      <c r="B41" s="67">
        <v>57.605359977324646</v>
      </c>
      <c r="C41" s="67">
        <v>90.660171648040915</v>
      </c>
      <c r="D41" s="67">
        <v>73.495479769900626</v>
      </c>
      <c r="E41" s="67">
        <v>67.769193683914878</v>
      </c>
      <c r="F41" s="67">
        <v>73.440504014175019</v>
      </c>
      <c r="G41" s="67">
        <v>78.050939672719011</v>
      </c>
      <c r="H41" s="66">
        <v>31</v>
      </c>
      <c r="I41" s="63">
        <v>2014</v>
      </c>
      <c r="J41" s="64" t="s">
        <v>7</v>
      </c>
    </row>
    <row r="42" spans="1:13" ht="20.399999999999999">
      <c r="A42" s="60" t="s">
        <v>101</v>
      </c>
      <c r="B42" s="66">
        <v>40441.93548387097</v>
      </c>
      <c r="C42" s="66">
        <v>84601.255997135697</v>
      </c>
      <c r="D42" s="66">
        <v>63894.861408248398</v>
      </c>
      <c r="E42" s="66">
        <v>61017.038306949129</v>
      </c>
      <c r="F42" s="66">
        <v>63883.576866223215</v>
      </c>
      <c r="G42" s="66">
        <v>67134.324169725951</v>
      </c>
      <c r="H42" s="66">
        <v>31</v>
      </c>
      <c r="I42" s="63">
        <v>2014</v>
      </c>
      <c r="J42" s="64" t="s">
        <v>7</v>
      </c>
    </row>
    <row r="43" spans="1:13" ht="12.75" customHeight="1">
      <c r="A43" s="60" t="s">
        <v>102</v>
      </c>
      <c r="B43" s="67">
        <v>2.3680470201001613</v>
      </c>
      <c r="C43" s="67">
        <v>39.88512342195154</v>
      </c>
      <c r="D43" s="67">
        <v>18.693284576932605</v>
      </c>
      <c r="E43" s="67">
        <v>11.916346697559245</v>
      </c>
      <c r="F43" s="67">
        <v>18.309174323608431</v>
      </c>
      <c r="G43" s="67">
        <v>23.898536520637993</v>
      </c>
      <c r="H43" s="66">
        <v>31</v>
      </c>
      <c r="I43" s="63">
        <v>2014</v>
      </c>
      <c r="J43" s="64" t="s">
        <v>7</v>
      </c>
    </row>
    <row r="44" spans="1:13" ht="23.25" customHeight="1">
      <c r="A44" s="60" t="s">
        <v>103</v>
      </c>
      <c r="B44" s="67">
        <v>1.3999651979394057</v>
      </c>
      <c r="C44" s="67">
        <v>29.16403481524527</v>
      </c>
      <c r="D44" s="67">
        <v>7.5988391006500855</v>
      </c>
      <c r="E44" s="67">
        <v>2.8237085327239138</v>
      </c>
      <c r="F44" s="67">
        <v>5.0394418005798638</v>
      </c>
      <c r="G44" s="67">
        <v>7.4609347496473539</v>
      </c>
      <c r="H44" s="66">
        <v>31</v>
      </c>
      <c r="I44" s="63">
        <v>2014</v>
      </c>
      <c r="J44" s="64" t="s">
        <v>7</v>
      </c>
    </row>
    <row r="45" spans="1:13" ht="15" customHeight="1">
      <c r="A45" s="60" t="s">
        <v>104</v>
      </c>
      <c r="B45" s="67">
        <v>9.4522558871467073</v>
      </c>
      <c r="C45" s="67">
        <v>30.260678795132119</v>
      </c>
      <c r="D45" s="67">
        <v>17.21136097040743</v>
      </c>
      <c r="E45" s="67">
        <v>14.541707398854046</v>
      </c>
      <c r="F45" s="67">
        <v>17.365648648518125</v>
      </c>
      <c r="G45" s="67">
        <v>19.432404276626354</v>
      </c>
      <c r="H45" s="66">
        <v>31</v>
      </c>
      <c r="I45" s="63">
        <v>2014</v>
      </c>
      <c r="J45" s="64" t="s">
        <v>7</v>
      </c>
      <c r="L45" s="10"/>
      <c r="M45" s="10"/>
    </row>
    <row r="46" spans="1:13" ht="20.25" customHeight="1">
      <c r="A46" s="60" t="s">
        <v>105</v>
      </c>
      <c r="B46" s="68">
        <v>0.47207414718126434</v>
      </c>
      <c r="C46" s="68">
        <v>2.6301619632151341</v>
      </c>
      <c r="D46" s="68">
        <v>1.2012500179370982</v>
      </c>
      <c r="E46" s="68">
        <v>0.8869997837513075</v>
      </c>
      <c r="F46" s="68">
        <v>1.1391642787164251</v>
      </c>
      <c r="G46" s="68">
        <v>1.4292764697855844</v>
      </c>
      <c r="H46" s="66">
        <v>31</v>
      </c>
      <c r="I46" s="63">
        <v>2014</v>
      </c>
      <c r="J46" s="64" t="s">
        <v>7</v>
      </c>
    </row>
    <row r="47" spans="1:13" ht="20.399999999999999">
      <c r="A47" s="60" t="s">
        <v>106</v>
      </c>
      <c r="B47" s="67">
        <v>3.5218862466590006</v>
      </c>
      <c r="C47" s="67">
        <v>21.26608073111996</v>
      </c>
      <c r="D47" s="67">
        <v>8.8718068313346219</v>
      </c>
      <c r="E47" s="67">
        <v>5.8952774673136776</v>
      </c>
      <c r="F47" s="67">
        <v>8.3921389375834625</v>
      </c>
      <c r="G47" s="67">
        <v>10.824785507141428</v>
      </c>
      <c r="H47" s="66">
        <v>31</v>
      </c>
      <c r="I47" s="63">
        <v>2014</v>
      </c>
      <c r="J47" s="64" t="s">
        <v>7</v>
      </c>
    </row>
    <row r="48" spans="1:13" ht="12.75" customHeight="1">
      <c r="A48" s="60" t="s">
        <v>107</v>
      </c>
      <c r="B48" s="68">
        <v>0</v>
      </c>
      <c r="C48" s="68">
        <v>4.3770120712507277</v>
      </c>
      <c r="D48" s="68">
        <v>0.63420678585545842</v>
      </c>
      <c r="E48" s="68">
        <v>0.29146544682775039</v>
      </c>
      <c r="F48" s="68">
        <v>0.51595174929156062</v>
      </c>
      <c r="G48" s="68">
        <v>0.64651838099878933</v>
      </c>
      <c r="H48" s="66">
        <v>31</v>
      </c>
      <c r="I48" s="63">
        <v>2014</v>
      </c>
      <c r="J48" s="64" t="s">
        <v>7</v>
      </c>
    </row>
    <row r="49" spans="1:13" ht="12.75" customHeight="1">
      <c r="A49" s="60" t="s">
        <v>108</v>
      </c>
      <c r="B49" s="67">
        <v>0</v>
      </c>
      <c r="C49" s="67">
        <v>67.218305592029353</v>
      </c>
      <c r="D49" s="67">
        <v>24.269845823479688</v>
      </c>
      <c r="E49" s="67">
        <v>14.708368956146156</v>
      </c>
      <c r="F49" s="67">
        <v>22.794442262167546</v>
      </c>
      <c r="G49" s="67">
        <v>30.893429375215153</v>
      </c>
      <c r="H49" s="66">
        <v>31</v>
      </c>
      <c r="I49" s="63">
        <v>2014</v>
      </c>
      <c r="J49" s="64" t="s">
        <v>7</v>
      </c>
    </row>
    <row r="50" spans="1:13" ht="12.75" customHeight="1">
      <c r="A50" s="60" t="s">
        <v>109</v>
      </c>
      <c r="B50" s="67">
        <v>8.8732075694428492</v>
      </c>
      <c r="C50" s="67">
        <v>25.523665597245106</v>
      </c>
      <c r="D50" s="67">
        <v>16.036648140640651</v>
      </c>
      <c r="E50" s="67">
        <v>14.361645862346759</v>
      </c>
      <c r="F50" s="67">
        <v>16.03075212499817</v>
      </c>
      <c r="G50" s="67">
        <v>17.347540898795771</v>
      </c>
      <c r="H50" s="66">
        <v>31</v>
      </c>
      <c r="I50" s="63">
        <v>2014</v>
      </c>
      <c r="J50" s="64" t="s">
        <v>7</v>
      </c>
    </row>
    <row r="51" spans="1:13" ht="12.75" customHeight="1">
      <c r="A51" s="69" t="s">
        <v>110</v>
      </c>
      <c r="B51" s="59"/>
      <c r="C51" s="59"/>
      <c r="D51" s="59"/>
      <c r="E51" s="59"/>
      <c r="F51" s="59"/>
      <c r="G51" s="59"/>
      <c r="H51" s="59"/>
      <c r="I51" s="59"/>
      <c r="J51" s="59"/>
    </row>
    <row r="52" spans="1:13" ht="12.75" customHeight="1">
      <c r="A52" s="60" t="s">
        <v>111</v>
      </c>
      <c r="B52" s="68">
        <v>7.87</v>
      </c>
      <c r="C52" s="68">
        <v>21.025816680041494</v>
      </c>
      <c r="D52" s="68">
        <v>13.348383435720557</v>
      </c>
      <c r="E52" s="68">
        <v>11.253338979970497</v>
      </c>
      <c r="F52" s="68">
        <v>13.458467091192887</v>
      </c>
      <c r="G52" s="68">
        <v>15.470776793432364</v>
      </c>
      <c r="H52" s="66">
        <v>31</v>
      </c>
      <c r="I52" s="63">
        <v>2014</v>
      </c>
      <c r="J52" s="64" t="s">
        <v>1</v>
      </c>
    </row>
    <row r="53" spans="1:13" ht="12.75" customHeight="1">
      <c r="A53" s="60" t="s">
        <v>112</v>
      </c>
      <c r="B53" s="68">
        <v>21.098855738710835</v>
      </c>
      <c r="C53" s="68">
        <v>169.51417917631221</v>
      </c>
      <c r="D53" s="68">
        <v>52.651663455176042</v>
      </c>
      <c r="E53" s="68">
        <v>31.50345370286967</v>
      </c>
      <c r="F53" s="68">
        <v>44.54439088520936</v>
      </c>
      <c r="G53" s="68">
        <v>66.500706692264103</v>
      </c>
      <c r="H53" s="66">
        <v>31</v>
      </c>
      <c r="I53" s="63">
        <v>2014</v>
      </c>
      <c r="J53" s="64" t="s">
        <v>1</v>
      </c>
    </row>
    <row r="54" spans="1:13" ht="20.399999999999999">
      <c r="A54" s="60" t="s">
        <v>113</v>
      </c>
      <c r="B54" s="68">
        <v>7.5</v>
      </c>
      <c r="C54" s="68">
        <v>17.220430415849457</v>
      </c>
      <c r="D54" s="68">
        <v>11.990710856865368</v>
      </c>
      <c r="E54" s="68">
        <v>10.033481075010602</v>
      </c>
      <c r="F54" s="68">
        <v>11.754561557804507</v>
      </c>
      <c r="G54" s="68">
        <v>13.659902778351981</v>
      </c>
      <c r="H54" s="66">
        <v>31</v>
      </c>
      <c r="I54" s="63">
        <v>2014</v>
      </c>
      <c r="J54" s="64" t="s">
        <v>7</v>
      </c>
      <c r="L54" s="10"/>
      <c r="M54" s="10"/>
    </row>
    <row r="55" spans="1:13">
      <c r="A55" s="60" t="s">
        <v>114</v>
      </c>
      <c r="B55" s="68">
        <v>1.07</v>
      </c>
      <c r="C55" s="68">
        <v>2.5684667647264825</v>
      </c>
      <c r="D55" s="68">
        <v>1.7911419456941156</v>
      </c>
      <c r="E55" s="68">
        <v>1.5124644511423808</v>
      </c>
      <c r="F55" s="68">
        <v>1.7585508265406349</v>
      </c>
      <c r="G55" s="68">
        <v>2.017009545093897</v>
      </c>
      <c r="H55" s="66">
        <v>31</v>
      </c>
      <c r="I55" s="63">
        <v>2014</v>
      </c>
      <c r="J55" s="64" t="s">
        <v>7</v>
      </c>
    </row>
    <row r="56" spans="1:13" ht="20.399999999999999">
      <c r="A56" s="60" t="s">
        <v>115</v>
      </c>
      <c r="B56" s="66">
        <v>21.023255813953487</v>
      </c>
      <c r="C56" s="66">
        <v>135.02824858757063</v>
      </c>
      <c r="D56" s="66">
        <v>77.757769949966772</v>
      </c>
      <c r="E56" s="66">
        <v>57.249362786745962</v>
      </c>
      <c r="F56" s="66">
        <v>74.252491694352159</v>
      </c>
      <c r="G56" s="66">
        <v>92.91543830493886</v>
      </c>
      <c r="H56" s="66">
        <v>31</v>
      </c>
      <c r="I56" s="63">
        <v>2014</v>
      </c>
      <c r="J56" s="64" t="s">
        <v>7</v>
      </c>
    </row>
    <row r="57" spans="1:13" ht="20.399999999999999">
      <c r="A57" s="60" t="s">
        <v>116</v>
      </c>
      <c r="B57" s="67">
        <v>21.023255813953487</v>
      </c>
      <c r="C57" s="67">
        <v>66.666666666666657</v>
      </c>
      <c r="D57" s="67">
        <v>43.84496124031007</v>
      </c>
      <c r="E57" s="67">
        <v>32.434108527131784</v>
      </c>
      <c r="F57" s="67">
        <v>43.84496124031007</v>
      </c>
      <c r="G57" s="67">
        <v>55.255813953488371</v>
      </c>
      <c r="H57" s="66">
        <v>2</v>
      </c>
      <c r="I57" s="63">
        <v>2014</v>
      </c>
      <c r="J57" s="64" t="s">
        <v>7</v>
      </c>
    </row>
    <row r="58" spans="1:13" ht="20.399999999999999">
      <c r="A58" s="60" t="s">
        <v>117</v>
      </c>
      <c r="B58" s="66">
        <v>46.153846153846153</v>
      </c>
      <c r="C58" s="66">
        <v>135.02824858757063</v>
      </c>
      <c r="D58" s="66">
        <v>80.095016945617061</v>
      </c>
      <c r="E58" s="66">
        <v>59.54545454545454</v>
      </c>
      <c r="F58" s="66">
        <v>74.827586206896541</v>
      </c>
      <c r="G58" s="66">
        <v>94.356222231997535</v>
      </c>
      <c r="H58" s="66">
        <v>29</v>
      </c>
      <c r="I58" s="63">
        <v>2014</v>
      </c>
      <c r="J58" s="64" t="s">
        <v>7</v>
      </c>
    </row>
    <row r="59" spans="1:13" ht="20.399999999999999">
      <c r="A59" s="60" t="s">
        <v>118</v>
      </c>
      <c r="B59" s="66">
        <v>75.720930232558146</v>
      </c>
      <c r="C59" s="66">
        <v>641.24293785310738</v>
      </c>
      <c r="D59" s="66">
        <v>293.55986972782614</v>
      </c>
      <c r="E59" s="66">
        <v>200.12721308717778</v>
      </c>
      <c r="F59" s="66">
        <v>276.72413793103448</v>
      </c>
      <c r="G59" s="66">
        <v>337.07534246575341</v>
      </c>
      <c r="H59" s="66">
        <v>31</v>
      </c>
      <c r="I59" s="63">
        <v>2014</v>
      </c>
      <c r="J59" s="64" t="s">
        <v>7</v>
      </c>
    </row>
    <row r="60" spans="1:13" ht="20.399999999999999">
      <c r="A60" s="60" t="s">
        <v>119</v>
      </c>
      <c r="B60" s="66">
        <v>75.720930232558146</v>
      </c>
      <c r="C60" s="66">
        <v>252.9801324503311</v>
      </c>
      <c r="D60" s="66">
        <v>164.35053134144462</v>
      </c>
      <c r="E60" s="66">
        <v>120.03573078700138</v>
      </c>
      <c r="F60" s="66">
        <v>164.35053134144462</v>
      </c>
      <c r="G60" s="66">
        <v>208.66533189588785</v>
      </c>
      <c r="H60" s="66">
        <v>2</v>
      </c>
      <c r="I60" s="63">
        <v>2014</v>
      </c>
      <c r="J60" s="64" t="s">
        <v>7</v>
      </c>
    </row>
    <row r="61" spans="1:13" ht="20.399999999999999">
      <c r="A61" s="60" t="s">
        <v>120</v>
      </c>
      <c r="B61" s="66">
        <v>162.46153846153845</v>
      </c>
      <c r="C61" s="66">
        <v>641.24293785310738</v>
      </c>
      <c r="D61" s="66">
        <v>302.47085858205935</v>
      </c>
      <c r="E61" s="66">
        <v>201.08499095840867</v>
      </c>
      <c r="F61" s="66">
        <v>278.39999999999998</v>
      </c>
      <c r="G61" s="66">
        <v>341</v>
      </c>
      <c r="H61" s="66">
        <v>29</v>
      </c>
      <c r="I61" s="63">
        <v>2014</v>
      </c>
      <c r="J61" s="64" t="s">
        <v>7</v>
      </c>
      <c r="L61" s="10"/>
      <c r="M61" s="10"/>
    </row>
    <row r="62" spans="1:13" ht="24.75" customHeight="1">
      <c r="A62" s="60" t="s">
        <v>121</v>
      </c>
      <c r="B62" s="66">
        <v>113.74570446735396</v>
      </c>
      <c r="C62" s="66">
        <v>1723.1884057971013</v>
      </c>
      <c r="D62" s="66">
        <v>692.88980836592941</v>
      </c>
      <c r="E62" s="66">
        <v>434.21679197994979</v>
      </c>
      <c r="F62" s="66">
        <v>611.54904439651966</v>
      </c>
      <c r="G62" s="66">
        <v>876.1158329286061</v>
      </c>
      <c r="H62" s="66">
        <v>30</v>
      </c>
      <c r="I62" s="63">
        <v>2014</v>
      </c>
      <c r="J62" s="64" t="s">
        <v>7</v>
      </c>
    </row>
    <row r="63" spans="1:13">
      <c r="A63" s="60" t="s">
        <v>122</v>
      </c>
      <c r="B63" s="66">
        <v>113.74570446735396</v>
      </c>
      <c r="C63" s="66">
        <v>587.17948717948718</v>
      </c>
      <c r="D63" s="66">
        <v>350.46259582342054</v>
      </c>
      <c r="E63" s="66">
        <v>232.10415014538728</v>
      </c>
      <c r="F63" s="66">
        <v>350.46259582342054</v>
      </c>
      <c r="G63" s="66">
        <v>468.82104150145386</v>
      </c>
      <c r="H63" s="66">
        <v>2</v>
      </c>
      <c r="I63" s="63">
        <v>2014</v>
      </c>
      <c r="J63" s="64" t="s">
        <v>7</v>
      </c>
    </row>
    <row r="64" spans="1:13">
      <c r="A64" s="60" t="s">
        <v>123</v>
      </c>
      <c r="B64" s="66">
        <v>344.17808219178085</v>
      </c>
      <c r="C64" s="66">
        <v>1723.1884057971013</v>
      </c>
      <c r="D64" s="66">
        <v>717.34889497610857</v>
      </c>
      <c r="E64" s="66">
        <v>447.91353383458647</v>
      </c>
      <c r="F64" s="66">
        <v>637.68349817803232</v>
      </c>
      <c r="G64" s="66">
        <v>888.68111582114045</v>
      </c>
      <c r="H64" s="66">
        <v>28</v>
      </c>
      <c r="I64" s="63">
        <v>2014</v>
      </c>
      <c r="J64" s="64" t="s">
        <v>7</v>
      </c>
    </row>
    <row r="65" spans="1:10" ht="20.399999999999999">
      <c r="A65" s="60" t="s">
        <v>124</v>
      </c>
      <c r="B65" s="66">
        <v>62082.737932915195</v>
      </c>
      <c r="C65" s="66">
        <v>72138.903087111656</v>
      </c>
      <c r="D65" s="66">
        <v>67081.794247056154</v>
      </c>
      <c r="E65" s="66">
        <v>66204.424863952867</v>
      </c>
      <c r="F65" s="66">
        <v>67263.051623646956</v>
      </c>
      <c r="G65" s="66">
        <v>68044.508078865707</v>
      </c>
      <c r="H65" s="66">
        <v>31</v>
      </c>
      <c r="I65" s="63">
        <v>2014</v>
      </c>
      <c r="J65" s="64" t="s">
        <v>7</v>
      </c>
    </row>
    <row r="66" spans="1:10">
      <c r="A66" s="59" t="s">
        <v>125</v>
      </c>
      <c r="B66" s="59"/>
      <c r="C66" s="59"/>
      <c r="D66" s="59"/>
      <c r="E66" s="59"/>
      <c r="F66" s="59"/>
      <c r="G66" s="59"/>
      <c r="H66" s="59"/>
      <c r="I66" s="59"/>
      <c r="J66" s="59"/>
    </row>
    <row r="67" spans="1:10">
      <c r="A67" s="60" t="s">
        <v>126</v>
      </c>
      <c r="B67" s="66">
        <v>12803.739415623137</v>
      </c>
      <c r="C67" s="66">
        <v>22769.338144578312</v>
      </c>
      <c r="D67" s="66">
        <v>17737.563717950718</v>
      </c>
      <c r="E67" s="66">
        <v>16035.805976282443</v>
      </c>
      <c r="F67" s="66">
        <v>17855.444553158555</v>
      </c>
      <c r="G67" s="66">
        <v>19383.092677706638</v>
      </c>
      <c r="H67" s="66">
        <v>30</v>
      </c>
      <c r="I67" s="63">
        <v>2014</v>
      </c>
      <c r="J67" s="64" t="s">
        <v>1</v>
      </c>
    </row>
    <row r="68" spans="1:10">
      <c r="A68" s="60" t="s">
        <v>127</v>
      </c>
      <c r="B68" s="66">
        <v>6723.1449016100178</v>
      </c>
      <c r="C68" s="66">
        <v>19847.145542635659</v>
      </c>
      <c r="D68" s="66">
        <v>9997.7338640188646</v>
      </c>
      <c r="E68" s="66">
        <v>8290.0507093053238</v>
      </c>
      <c r="F68" s="66">
        <v>9443.9743889845086</v>
      </c>
      <c r="G68" s="66">
        <v>10491.362630522088</v>
      </c>
      <c r="H68" s="66">
        <v>31</v>
      </c>
      <c r="I68" s="63">
        <v>2014</v>
      </c>
      <c r="J68" s="64" t="s">
        <v>1</v>
      </c>
    </row>
    <row r="69" spans="1:10">
      <c r="A69" s="60" t="s">
        <v>128</v>
      </c>
      <c r="B69" s="66">
        <v>157.27488151658767</v>
      </c>
      <c r="C69" s="66">
        <v>1853.0077209302326</v>
      </c>
      <c r="D69" s="66">
        <v>884.50551989652138</v>
      </c>
      <c r="E69" s="66">
        <v>684.42636531461005</v>
      </c>
      <c r="F69" s="66">
        <v>821.13251893939389</v>
      </c>
      <c r="G69" s="66">
        <v>1035.7092335527459</v>
      </c>
      <c r="H69" s="66">
        <v>31</v>
      </c>
      <c r="I69" s="63">
        <v>2014</v>
      </c>
      <c r="J69" s="64" t="s">
        <v>1</v>
      </c>
    </row>
    <row r="70" spans="1:10" ht="20.399999999999999">
      <c r="A70" s="60" t="s">
        <v>129</v>
      </c>
      <c r="B70" s="67">
        <v>7.6923076923076925</v>
      </c>
      <c r="C70" s="67">
        <v>41.098484848484851</v>
      </c>
      <c r="D70" s="67">
        <v>22.208662636758646</v>
      </c>
      <c r="E70" s="67">
        <v>17.637581007903286</v>
      </c>
      <c r="F70" s="67">
        <v>23.011363636363637</v>
      </c>
      <c r="G70" s="67">
        <v>25.794676965702532</v>
      </c>
      <c r="H70" s="66">
        <v>31</v>
      </c>
      <c r="I70" s="63">
        <v>2014</v>
      </c>
      <c r="J70" s="64" t="s">
        <v>1</v>
      </c>
    </row>
    <row r="71" spans="1:10" ht="20.399999999999999">
      <c r="A71" s="60" t="s">
        <v>130</v>
      </c>
      <c r="B71" s="66">
        <v>2978.292857142857</v>
      </c>
      <c r="C71" s="66">
        <v>11839.772277227723</v>
      </c>
      <c r="D71" s="66">
        <v>5814.968311152692</v>
      </c>
      <c r="E71" s="66">
        <v>4657.4695807453409</v>
      </c>
      <c r="F71" s="66">
        <v>5321.0059534755428</v>
      </c>
      <c r="G71" s="66">
        <v>6141.585393888834</v>
      </c>
      <c r="H71" s="66">
        <v>31</v>
      </c>
      <c r="I71" s="63">
        <v>2014</v>
      </c>
      <c r="J71" s="64" t="s">
        <v>7</v>
      </c>
    </row>
    <row r="72" spans="1:10" ht="20.399999999999999">
      <c r="A72" s="60" t="s">
        <v>131</v>
      </c>
      <c r="B72" s="66">
        <v>7093.6160877513712</v>
      </c>
      <c r="C72" s="66">
        <v>23347.421371545548</v>
      </c>
      <c r="D72" s="66">
        <v>11687.740591651902</v>
      </c>
      <c r="E72" s="66">
        <v>9568.5638349079873</v>
      </c>
      <c r="F72" s="66">
        <v>11030.405352480419</v>
      </c>
      <c r="G72" s="66">
        <v>12540.247539918375</v>
      </c>
      <c r="H72" s="66">
        <v>31</v>
      </c>
      <c r="I72" s="63">
        <v>2014</v>
      </c>
      <c r="J72" s="64" t="s">
        <v>7</v>
      </c>
    </row>
    <row r="73" spans="1:10" ht="20.399999999999999">
      <c r="A73" s="60" t="s">
        <v>132</v>
      </c>
      <c r="B73" s="66">
        <v>152.00848563968668</v>
      </c>
      <c r="C73" s="66">
        <v>780.65565648224606</v>
      </c>
      <c r="D73" s="66">
        <v>397.32993407530887</v>
      </c>
      <c r="E73" s="66">
        <v>282.46439545560236</v>
      </c>
      <c r="F73" s="66">
        <v>385.74363057324842</v>
      </c>
      <c r="G73" s="66">
        <v>472.20068103455196</v>
      </c>
      <c r="H73" s="66">
        <v>31</v>
      </c>
      <c r="I73" s="63">
        <v>2014</v>
      </c>
      <c r="J73" s="64" t="s">
        <v>7</v>
      </c>
    </row>
    <row r="74" spans="1:10" ht="20.399999999999999">
      <c r="A74" s="60" t="s">
        <v>133</v>
      </c>
      <c r="B74" s="66">
        <v>5613.1663327168926</v>
      </c>
      <c r="C74" s="66">
        <v>7855.3963515754558</v>
      </c>
      <c r="D74" s="66">
        <v>6891.3880445983359</v>
      </c>
      <c r="E74" s="66">
        <v>6689.4106740932812</v>
      </c>
      <c r="F74" s="66">
        <v>6922.8626406101048</v>
      </c>
      <c r="G74" s="66">
        <v>7160.8548328867373</v>
      </c>
      <c r="H74" s="66">
        <v>31</v>
      </c>
      <c r="I74" s="63">
        <v>2014</v>
      </c>
      <c r="J74" s="64" t="s">
        <v>7</v>
      </c>
    </row>
    <row r="75" spans="1:10" ht="20.399999999999999">
      <c r="A75" s="60" t="s">
        <v>134</v>
      </c>
      <c r="B75" s="68">
        <v>2.4961222266915541</v>
      </c>
      <c r="C75" s="68">
        <v>5.3428425691558195</v>
      </c>
      <c r="D75" s="68">
        <v>3.7993011469663225</v>
      </c>
      <c r="E75" s="68">
        <v>3.3420332367013552</v>
      </c>
      <c r="F75" s="68">
        <v>3.7236617648345303</v>
      </c>
      <c r="G75" s="68">
        <v>4.2814080460959545</v>
      </c>
      <c r="H75" s="66">
        <v>31</v>
      </c>
      <c r="I75" s="63">
        <v>2014</v>
      </c>
      <c r="J75" s="64" t="s">
        <v>7</v>
      </c>
    </row>
    <row r="76" spans="1:10">
      <c r="A76" s="60" t="s">
        <v>135</v>
      </c>
      <c r="B76" s="68">
        <v>2.7365175722667687</v>
      </c>
      <c r="C76" s="68">
        <v>5.6513739207796672</v>
      </c>
      <c r="D76" s="68">
        <v>3.9859542015203178</v>
      </c>
      <c r="E76" s="68">
        <v>3.3704599803663657</v>
      </c>
      <c r="F76" s="68">
        <v>4.1160794593925853</v>
      </c>
      <c r="G76" s="68">
        <v>4.3799098771926275</v>
      </c>
      <c r="H76" s="66">
        <v>31</v>
      </c>
      <c r="I76" s="63">
        <v>2014</v>
      </c>
      <c r="J76" s="64" t="s">
        <v>7</v>
      </c>
    </row>
  </sheetData>
  <sheetProtection algorithmName="SHA-512" hashValue="99CN5/PY22NQf3pqt4nM8+3W7L+LWthANOEsXS9Mfs+2y6xuvuWBvSxqUmU5Z0MU7VVoBOKlEytSq3EXe1eh8w==" saltValue="2kwY/OIeWt2TTIjt/KM1AQ==" spinCount="100000" sheet="1" objects="1" scenarios="1" autoFilter="0"/>
  <autoFilter ref="J2:J20"/>
  <mergeCells count="1">
    <mergeCell ref="A1:I1"/>
  </mergeCells>
  <pageMargins left="0.43307086614173229" right="0.31496062992125984" top="0.78740157480314965" bottom="0.78740157480314965" header="0.31496062992125984" footer="0.31496062992125984"/>
  <pageSetup paperSize="9" scale="61" orientation="portrait" r:id="rId1"/>
  <headerFooter>
    <oddFooter>&amp;L GPA-Kennzahlenset -   &amp;A&amp;R&amp;G</oddFooter>
  </headerFooter>
  <rowBreaks count="1" manualBreakCount="1">
    <brk id="44" max="10" man="1"/>
  </rowBreaks>
  <colBreaks count="1" manualBreakCount="1">
    <brk id="10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N27"/>
  <sheetViews>
    <sheetView zoomScaleNormal="100" workbookViewId="0">
      <selection activeCell="D27" sqref="D27:K27"/>
    </sheetView>
  </sheetViews>
  <sheetFormatPr baseColWidth="10" defaultColWidth="11.44140625" defaultRowHeight="10.199999999999999"/>
  <cols>
    <col min="1" max="1" width="51.33203125" style="7" customWidth="1"/>
    <col min="2" max="9" width="12.44140625" style="7" customWidth="1"/>
    <col min="10" max="10" width="8.33203125" style="7" customWidth="1"/>
    <col min="11" max="11" width="9.88671875" style="7" customWidth="1"/>
    <col min="12" max="13" width="11.5546875" style="7" hidden="1" customWidth="1"/>
    <col min="14" max="16384" width="11.44140625" style="7"/>
  </cols>
  <sheetData>
    <row r="2" spans="1:14" ht="20.399999999999999">
      <c r="A2" s="8" t="s">
        <v>0</v>
      </c>
      <c r="B2" s="30" t="s">
        <v>50</v>
      </c>
      <c r="C2" s="30" t="s">
        <v>43</v>
      </c>
      <c r="D2" s="9" t="s">
        <v>31</v>
      </c>
      <c r="E2" s="9" t="s">
        <v>32</v>
      </c>
      <c r="F2" s="9" t="s">
        <v>37</v>
      </c>
      <c r="G2" s="9" t="s">
        <v>33</v>
      </c>
      <c r="H2" s="9" t="s">
        <v>34</v>
      </c>
      <c r="I2" s="9" t="s">
        <v>35</v>
      </c>
      <c r="J2" s="9" t="s">
        <v>49</v>
      </c>
      <c r="K2" s="9" t="s">
        <v>36</v>
      </c>
      <c r="L2" s="8" t="s">
        <v>38</v>
      </c>
      <c r="M2" s="9" t="s">
        <v>39</v>
      </c>
    </row>
    <row r="3" spans="1:14" ht="14.4">
      <c r="A3" s="24" t="s">
        <v>69</v>
      </c>
      <c r="B3" s="25"/>
      <c r="C3" s="50"/>
      <c r="D3" s="50"/>
      <c r="E3" s="50"/>
      <c r="F3" s="50"/>
      <c r="G3" s="50"/>
      <c r="H3" s="50"/>
      <c r="I3" s="50"/>
      <c r="J3" s="50"/>
      <c r="K3" s="51"/>
      <c r="L3" s="43"/>
      <c r="M3" s="44"/>
    </row>
    <row r="4" spans="1:14">
      <c r="A4" s="11" t="s">
        <v>70</v>
      </c>
      <c r="B4" s="46"/>
      <c r="C4" s="46"/>
      <c r="D4" s="47">
        <f>'interkommunaler Vergleich'!B4</f>
        <v>1.85107287884271</v>
      </c>
      <c r="E4" s="47">
        <f>'interkommunaler Vergleich'!C4</f>
        <v>37.092615379441398</v>
      </c>
      <c r="F4" s="47">
        <f>'interkommunaler Vergleich'!D4</f>
        <v>16.151020148510316</v>
      </c>
      <c r="G4" s="47">
        <f>'interkommunaler Vergleich'!E4</f>
        <v>9.1943028779517402</v>
      </c>
      <c r="H4" s="47">
        <f>'interkommunaler Vergleich'!F4</f>
        <v>15.047418535421199</v>
      </c>
      <c r="I4" s="47">
        <f>'interkommunaler Vergleich'!G4</f>
        <v>22.264005030831324</v>
      </c>
      <c r="J4" s="31">
        <f>'interkommunaler Vergleich'!H4</f>
        <v>30</v>
      </c>
      <c r="K4" s="31">
        <f>'interkommunaler Vergleich'!I4</f>
        <v>2014</v>
      </c>
      <c r="L4" s="43"/>
      <c r="M4" s="44"/>
    </row>
    <row r="5" spans="1:14">
      <c r="A5" s="11" t="s">
        <v>71</v>
      </c>
      <c r="B5" s="11"/>
      <c r="C5" s="11"/>
      <c r="D5" s="23">
        <f>'interkommunaler Vergleich'!B5</f>
        <v>22.015896105063401</v>
      </c>
      <c r="E5" s="23">
        <f>'interkommunaler Vergleich'!C5</f>
        <v>56.625542293424701</v>
      </c>
      <c r="F5" s="23">
        <f>'interkommunaler Vergleich'!D5</f>
        <v>38.382745739193041</v>
      </c>
      <c r="G5" s="23">
        <f>'interkommunaler Vergleich'!E5</f>
        <v>31.050591542999378</v>
      </c>
      <c r="H5" s="23">
        <f>'interkommunaler Vergleich'!F5</f>
        <v>39.196653833978047</v>
      </c>
      <c r="I5" s="23">
        <f>'interkommunaler Vergleich'!G5</f>
        <v>43.916168640551447</v>
      </c>
      <c r="J5" s="31">
        <f>'interkommunaler Vergleich'!H5</f>
        <v>30</v>
      </c>
      <c r="K5" s="31">
        <f>'interkommunaler Vergleich'!I5</f>
        <v>2014</v>
      </c>
      <c r="L5" s="43"/>
      <c r="M5" s="44"/>
    </row>
    <row r="6" spans="1:14">
      <c r="A6" s="11" t="s">
        <v>72</v>
      </c>
      <c r="B6" s="11"/>
      <c r="C6" s="11"/>
      <c r="D6" s="23">
        <f>'interkommunaler Vergleich'!B6</f>
        <v>22.290697313604401</v>
      </c>
      <c r="E6" s="23">
        <f>'interkommunaler Vergleich'!C6</f>
        <v>642.22</v>
      </c>
      <c r="F6" s="23">
        <f>'interkommunaler Vergleich'!D6</f>
        <v>252.37955605568391</v>
      </c>
      <c r="G6" s="23">
        <f>'interkommunaler Vergleich'!E6</f>
        <v>135.13</v>
      </c>
      <c r="H6" s="23">
        <f>'interkommunaler Vergleich'!F6</f>
        <v>185.76</v>
      </c>
      <c r="I6" s="23">
        <f>'interkommunaler Vergleich'!G6</f>
        <v>395.919055125976</v>
      </c>
      <c r="J6" s="31">
        <f>'interkommunaler Vergleich'!H6</f>
        <v>17</v>
      </c>
      <c r="K6" s="31">
        <f>'interkommunaler Vergleich'!I6</f>
        <v>2013</v>
      </c>
      <c r="L6" s="43"/>
      <c r="M6" s="44"/>
    </row>
    <row r="7" spans="1:14">
      <c r="A7" s="11" t="s">
        <v>73</v>
      </c>
      <c r="B7" s="46"/>
      <c r="C7" s="46"/>
      <c r="D7" s="47">
        <f>'interkommunaler Vergleich'!B7</f>
        <v>307.21169478437298</v>
      </c>
      <c r="E7" s="47">
        <f>'interkommunaler Vergleich'!C7</f>
        <v>658.69292768335595</v>
      </c>
      <c r="F7" s="47">
        <f>'interkommunaler Vergleich'!D7</f>
        <v>487.05182195597786</v>
      </c>
      <c r="G7" s="47">
        <f>'interkommunaler Vergleich'!E7</f>
        <v>435.8063295707525</v>
      </c>
      <c r="H7" s="47">
        <f>'interkommunaler Vergleich'!F7</f>
        <v>490.74125168312253</v>
      </c>
      <c r="I7" s="47">
        <f>'interkommunaler Vergleich'!G7</f>
        <v>551.40499120833545</v>
      </c>
      <c r="J7" s="31">
        <f>'interkommunaler Vergleich'!H7</f>
        <v>30</v>
      </c>
      <c r="K7" s="31">
        <f>'interkommunaler Vergleich'!I7</f>
        <v>2014</v>
      </c>
      <c r="L7" s="43"/>
      <c r="M7" s="44"/>
    </row>
    <row r="8" spans="1:14">
      <c r="A8" s="11" t="s">
        <v>74</v>
      </c>
      <c r="B8" s="46"/>
      <c r="C8" s="46"/>
      <c r="D8" s="47">
        <f>'interkommunaler Vergleich'!B8</f>
        <v>320.52365868819402</v>
      </c>
      <c r="E8" s="47">
        <f>'interkommunaler Vergleich'!C8</f>
        <v>681.70404847622206</v>
      </c>
      <c r="F8" s="47">
        <f>'interkommunaler Vergleich'!D8</f>
        <v>487.06719801595312</v>
      </c>
      <c r="G8" s="47">
        <f>'interkommunaler Vergleich'!E8</f>
        <v>438.95760037256372</v>
      </c>
      <c r="H8" s="47">
        <f>'interkommunaler Vergleich'!F8</f>
        <v>484.36454466866155</v>
      </c>
      <c r="I8" s="47">
        <f>'interkommunaler Vergleich'!G8</f>
        <v>550.90202248574246</v>
      </c>
      <c r="J8" s="31">
        <f>'interkommunaler Vergleich'!H8</f>
        <v>30</v>
      </c>
      <c r="K8" s="31">
        <f>'interkommunaler Vergleich'!I8</f>
        <v>2014</v>
      </c>
      <c r="L8" s="43"/>
      <c r="M8" s="44"/>
    </row>
    <row r="9" spans="1:14" ht="15" customHeight="1">
      <c r="A9" s="24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6"/>
      <c r="M9" s="10"/>
      <c r="N9" s="10"/>
    </row>
    <row r="10" spans="1:14" ht="12.75" customHeight="1">
      <c r="A10" s="11" t="s">
        <v>3</v>
      </c>
      <c r="B10" s="11"/>
      <c r="C10" s="11"/>
      <c r="D10" s="56">
        <f>'interkommunaler Vergleich'!B15</f>
        <v>14.34</v>
      </c>
      <c r="E10" s="56">
        <f>'interkommunaler Vergleich'!C15</f>
        <v>24.82</v>
      </c>
      <c r="F10" s="56">
        <f>'interkommunaler Vergleich'!D15</f>
        <v>18.770000000000003</v>
      </c>
      <c r="G10" s="56">
        <f>'interkommunaler Vergleich'!E15</f>
        <v>16.84</v>
      </c>
      <c r="H10" s="56">
        <f>'interkommunaler Vergleich'!F15</f>
        <v>18.91</v>
      </c>
      <c r="I10" s="56">
        <f>'interkommunaler Vergleich'!G15</f>
        <v>20.274999999999999</v>
      </c>
      <c r="J10" s="57">
        <f>'interkommunaler Vergleich'!H15</f>
        <v>31</v>
      </c>
      <c r="K10" s="31">
        <f>'interkommunaler Vergleich'!I15</f>
        <v>2014</v>
      </c>
      <c r="L10" s="57" t="e">
        <f>'interkommunaler Vergleich'!#REF!</f>
        <v>#REF!</v>
      </c>
      <c r="M10" s="57" t="str">
        <f>'interkommunaler Vergleich'!J15</f>
        <v>1. Ebene</v>
      </c>
    </row>
    <row r="11" spans="1:14" ht="12.75" customHeight="1">
      <c r="A11" s="11" t="s">
        <v>4</v>
      </c>
      <c r="B11" s="11"/>
      <c r="C11" s="11"/>
      <c r="D11" s="41">
        <f>'interkommunaler Vergleich'!B16</f>
        <v>3443.4679334916864</v>
      </c>
      <c r="E11" s="41">
        <f>'interkommunaler Vergleich'!C16</f>
        <v>11910.407557776391</v>
      </c>
      <c r="F11" s="41">
        <f>'interkommunaler Vergleich'!D16</f>
        <v>7151.997397660155</v>
      </c>
      <c r="G11" s="41">
        <f>'interkommunaler Vergleich'!E16</f>
        <v>6199.0718396138845</v>
      </c>
      <c r="H11" s="41">
        <f>'interkommunaler Vergleich'!F16</f>
        <v>6628.24074074074</v>
      </c>
      <c r="I11" s="41">
        <f>'interkommunaler Vergleich'!G16</f>
        <v>7832.3383084577126</v>
      </c>
      <c r="J11" s="31">
        <f>'interkommunaler Vergleich'!H16</f>
        <v>29</v>
      </c>
      <c r="K11" s="31">
        <f>'interkommunaler Vergleich'!I16</f>
        <v>2014</v>
      </c>
      <c r="L11" s="23" t="e">
        <f>'interkommunaler Vergleich'!#REF!</f>
        <v>#REF!</v>
      </c>
      <c r="M11" s="23" t="str">
        <f>'interkommunaler Vergleich'!J16</f>
        <v>2. Ebene</v>
      </c>
    </row>
    <row r="12" spans="1:14" ht="15" customHeight="1">
      <c r="A12" s="24" t="s">
        <v>57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M12" s="10"/>
      <c r="N12" s="10"/>
    </row>
    <row r="13" spans="1:14">
      <c r="A13" s="11" t="s">
        <v>58</v>
      </c>
      <c r="B13" s="22"/>
      <c r="C13" s="11"/>
      <c r="D13" s="16">
        <f>'interkommunaler Vergleich'!B28</f>
        <v>44.101874827681286</v>
      </c>
      <c r="E13" s="16">
        <f>'interkommunaler Vergleich'!C28</f>
        <v>117.31910726320235</v>
      </c>
      <c r="F13" s="16">
        <f>'interkommunaler Vergleich'!D28</f>
        <v>79.248100068743867</v>
      </c>
      <c r="G13" s="16">
        <f>'interkommunaler Vergleich'!E28</f>
        <v>68.844128801394149</v>
      </c>
      <c r="H13" s="16">
        <f>'interkommunaler Vergleich'!F28</f>
        <v>77.867152179407029</v>
      </c>
      <c r="I13" s="16">
        <f>'interkommunaler Vergleich'!G28</f>
        <v>88.946562046679659</v>
      </c>
      <c r="J13" s="16">
        <f>'interkommunaler Vergleich'!H28</f>
        <v>31</v>
      </c>
      <c r="K13" s="31">
        <f>'interkommunaler Vergleich'!I28</f>
        <v>2014</v>
      </c>
      <c r="L13" s="13"/>
      <c r="M13" s="14" t="s">
        <v>1</v>
      </c>
    </row>
    <row r="14" spans="1:14" ht="15" customHeight="1">
      <c r="A14" s="24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7" t="s">
        <v>42</v>
      </c>
      <c r="M14" s="10" t="s">
        <v>1</v>
      </c>
      <c r="N14" s="10"/>
    </row>
    <row r="15" spans="1:14" ht="12.75" customHeight="1">
      <c r="A15" s="11" t="s">
        <v>11</v>
      </c>
      <c r="B15" s="22"/>
      <c r="C15" s="11"/>
      <c r="D15" s="15">
        <f>'interkommunaler Vergleich'!B39</f>
        <v>1.119758124380565</v>
      </c>
      <c r="E15" s="15">
        <f>'interkommunaler Vergleich'!C39</f>
        <v>6.5116370201538478</v>
      </c>
      <c r="F15" s="15">
        <f>'interkommunaler Vergleich'!D39</f>
        <v>2.4030133451856823</v>
      </c>
      <c r="G15" s="15">
        <f>'interkommunaler Vergleich'!E39</f>
        <v>1.9347810944075405</v>
      </c>
      <c r="H15" s="15">
        <f>'interkommunaler Vergleich'!F39</f>
        <v>2.2595725965021214</v>
      </c>
      <c r="I15" s="15">
        <f>'interkommunaler Vergleich'!G39</f>
        <v>2.7207252209556794</v>
      </c>
      <c r="J15" s="15">
        <f>'interkommunaler Vergleich'!H39</f>
        <v>31</v>
      </c>
      <c r="K15" s="12">
        <f>'interkommunaler Vergleich'!I39</f>
        <v>2014</v>
      </c>
      <c r="L15" s="17" t="s">
        <v>42</v>
      </c>
      <c r="M15" s="14" t="s">
        <v>1</v>
      </c>
    </row>
    <row r="16" spans="1:14" ht="12.75" customHeight="1">
      <c r="A16" s="11" t="s">
        <v>12</v>
      </c>
      <c r="B16" s="22"/>
      <c r="C16" s="11"/>
      <c r="D16" s="15">
        <f>'interkommunaler Vergleich'!B40</f>
        <v>8.4854144601148338</v>
      </c>
      <c r="E16" s="15">
        <f>'interkommunaler Vergleich'!C40</f>
        <v>21.518476383951246</v>
      </c>
      <c r="F16" s="15">
        <f>'interkommunaler Vergleich'!D40</f>
        <v>13.861149776514063</v>
      </c>
      <c r="G16" s="15">
        <f>'interkommunaler Vergleich'!E40</f>
        <v>12.670237827535752</v>
      </c>
      <c r="H16" s="15">
        <f>'interkommunaler Vergleich'!F40</f>
        <v>13.777868800385193</v>
      </c>
      <c r="I16" s="15">
        <f>'interkommunaler Vergleich'!G40</f>
        <v>14.772390921548098</v>
      </c>
      <c r="J16" s="15">
        <f>'interkommunaler Vergleich'!H40</f>
        <v>31</v>
      </c>
      <c r="K16" s="12">
        <f>'interkommunaler Vergleich'!I40</f>
        <v>2014</v>
      </c>
      <c r="L16" s="17" t="s">
        <v>42</v>
      </c>
      <c r="M16" s="14" t="s">
        <v>1</v>
      </c>
    </row>
    <row r="17" spans="1:14" ht="12.75" customHeight="1">
      <c r="A17" s="11" t="s">
        <v>13</v>
      </c>
      <c r="B17" s="22"/>
      <c r="C17" s="11"/>
      <c r="D17" s="15">
        <f>'interkommunaler Vergleich'!B41</f>
        <v>57.605359977324646</v>
      </c>
      <c r="E17" s="15">
        <f>'interkommunaler Vergleich'!C41</f>
        <v>90.660171648040915</v>
      </c>
      <c r="F17" s="15">
        <f>'interkommunaler Vergleich'!D41</f>
        <v>73.495479769900626</v>
      </c>
      <c r="G17" s="15">
        <f>'interkommunaler Vergleich'!E41</f>
        <v>67.769193683914878</v>
      </c>
      <c r="H17" s="15">
        <f>'interkommunaler Vergleich'!F41</f>
        <v>73.440504014175019</v>
      </c>
      <c r="I17" s="15">
        <f>'interkommunaler Vergleich'!G41</f>
        <v>78.050939672719011</v>
      </c>
      <c r="J17" s="15">
        <f>'interkommunaler Vergleich'!H41</f>
        <v>31</v>
      </c>
      <c r="K17" s="12">
        <f>'interkommunaler Vergleich'!I41</f>
        <v>2014</v>
      </c>
      <c r="L17" s="17" t="s">
        <v>42</v>
      </c>
      <c r="M17" s="14" t="s">
        <v>1</v>
      </c>
    </row>
    <row r="18" spans="1:14" ht="12.75" customHeight="1">
      <c r="A18" s="11" t="s">
        <v>68</v>
      </c>
      <c r="B18" s="22"/>
      <c r="C18" s="11"/>
      <c r="D18" s="15">
        <f>'interkommunaler Vergleich'!B42</f>
        <v>40441.93548387097</v>
      </c>
      <c r="E18" s="15">
        <f>'interkommunaler Vergleich'!C42</f>
        <v>84601.255997135697</v>
      </c>
      <c r="F18" s="15">
        <f>'interkommunaler Vergleich'!D42</f>
        <v>63894.861408248398</v>
      </c>
      <c r="G18" s="15">
        <f>'interkommunaler Vergleich'!E42</f>
        <v>61017.038306949129</v>
      </c>
      <c r="H18" s="15">
        <f>'interkommunaler Vergleich'!F42</f>
        <v>63883.576866223215</v>
      </c>
      <c r="I18" s="15">
        <f>'interkommunaler Vergleich'!G42</f>
        <v>67134.324169725951</v>
      </c>
      <c r="J18" s="15">
        <f>'interkommunaler Vergleich'!H42</f>
        <v>31</v>
      </c>
      <c r="K18" s="12">
        <f>'interkommunaler Vergleich'!I42</f>
        <v>2014</v>
      </c>
      <c r="L18" s="17"/>
      <c r="M18" s="14"/>
    </row>
    <row r="19" spans="1:14" ht="12.75" customHeight="1">
      <c r="A19" s="11" t="s">
        <v>14</v>
      </c>
      <c r="B19" s="22"/>
      <c r="C19" s="11"/>
      <c r="D19" s="15">
        <f>'interkommunaler Vergleich'!B43</f>
        <v>2.3680470201001613</v>
      </c>
      <c r="E19" s="15">
        <f>'interkommunaler Vergleich'!C43</f>
        <v>39.88512342195154</v>
      </c>
      <c r="F19" s="15">
        <f>'interkommunaler Vergleich'!D43</f>
        <v>18.693284576932605</v>
      </c>
      <c r="G19" s="15">
        <f>'interkommunaler Vergleich'!E43</f>
        <v>11.916346697559245</v>
      </c>
      <c r="H19" s="15">
        <f>'interkommunaler Vergleich'!F43</f>
        <v>18.309174323608431</v>
      </c>
      <c r="I19" s="15">
        <f>'interkommunaler Vergleich'!G43</f>
        <v>23.898536520637993</v>
      </c>
      <c r="J19" s="15">
        <f>'interkommunaler Vergleich'!H43</f>
        <v>31</v>
      </c>
      <c r="K19" s="12">
        <f>'interkommunaler Vergleich'!I43</f>
        <v>2014</v>
      </c>
      <c r="L19" s="17" t="s">
        <v>42</v>
      </c>
      <c r="M19" s="14" t="s">
        <v>1</v>
      </c>
    </row>
    <row r="20" spans="1:14" ht="12.75" customHeight="1">
      <c r="A20" s="11" t="s">
        <v>15</v>
      </c>
      <c r="B20" s="22"/>
      <c r="C20" s="11"/>
      <c r="D20" s="15">
        <f>'interkommunaler Vergleich'!B44</f>
        <v>1.3999651979394057</v>
      </c>
      <c r="E20" s="15">
        <f>'interkommunaler Vergleich'!C44</f>
        <v>29.16403481524527</v>
      </c>
      <c r="F20" s="15">
        <f>'interkommunaler Vergleich'!D44</f>
        <v>7.5988391006500855</v>
      </c>
      <c r="G20" s="15">
        <f>'interkommunaler Vergleich'!E44</f>
        <v>2.8237085327239138</v>
      </c>
      <c r="H20" s="15">
        <f>'interkommunaler Vergleich'!F44</f>
        <v>5.0394418005798638</v>
      </c>
      <c r="I20" s="15">
        <f>'interkommunaler Vergleich'!G44</f>
        <v>7.4609347496473539</v>
      </c>
      <c r="J20" s="15">
        <f>'interkommunaler Vergleich'!H44</f>
        <v>31</v>
      </c>
      <c r="K20" s="12">
        <f>'interkommunaler Vergleich'!I44</f>
        <v>2014</v>
      </c>
      <c r="L20" s="17" t="s">
        <v>40</v>
      </c>
      <c r="M20" s="14" t="s">
        <v>1</v>
      </c>
    </row>
    <row r="21" spans="1:14" ht="15" customHeight="1">
      <c r="A21" s="24" t="s">
        <v>16</v>
      </c>
      <c r="B21" s="25"/>
      <c r="C21" s="25"/>
      <c r="D21" s="37"/>
      <c r="E21" s="37"/>
      <c r="F21" s="37"/>
      <c r="G21" s="37"/>
      <c r="H21" s="37"/>
      <c r="I21" s="37"/>
      <c r="J21" s="37"/>
      <c r="K21" s="26"/>
      <c r="M21" s="10" t="s">
        <v>1</v>
      </c>
      <c r="N21" s="10"/>
    </row>
    <row r="22" spans="1:14" ht="12.75" customHeight="1">
      <c r="A22" s="11" t="s">
        <v>17</v>
      </c>
      <c r="B22" s="11"/>
      <c r="C22" s="11"/>
      <c r="D22" s="38">
        <f>'interkommunaler Vergleich'!B46</f>
        <v>0.47207414718126434</v>
      </c>
      <c r="E22" s="38">
        <f>'interkommunaler Vergleich'!C46</f>
        <v>2.6301619632151341</v>
      </c>
      <c r="F22" s="38">
        <f>'interkommunaler Vergleich'!D46</f>
        <v>1.2012500179370982</v>
      </c>
      <c r="G22" s="38">
        <f>'interkommunaler Vergleich'!E46</f>
        <v>0.8869997837513075</v>
      </c>
      <c r="H22" s="38">
        <f>'interkommunaler Vergleich'!F46</f>
        <v>1.1391642787164251</v>
      </c>
      <c r="I22" s="38">
        <f>'interkommunaler Vergleich'!G46</f>
        <v>1.4292764697855844</v>
      </c>
      <c r="J22" s="39">
        <f>'interkommunaler Vergleich'!H46</f>
        <v>31</v>
      </c>
      <c r="K22" s="12">
        <f>'interkommunaler Vergleich'!I46</f>
        <v>2014</v>
      </c>
      <c r="L22" s="14" t="s">
        <v>41</v>
      </c>
      <c r="M22" s="14" t="s">
        <v>1</v>
      </c>
    </row>
    <row r="23" spans="1:14" ht="12.75" customHeight="1">
      <c r="A23" s="11" t="s">
        <v>18</v>
      </c>
      <c r="B23" s="22"/>
      <c r="C23" s="25"/>
      <c r="D23" s="38">
        <f>'interkommunaler Vergleich'!B47</f>
        <v>3.5218862466590006</v>
      </c>
      <c r="E23" s="38">
        <f>'interkommunaler Vergleich'!C47</f>
        <v>21.26608073111996</v>
      </c>
      <c r="F23" s="38">
        <f>'interkommunaler Vergleich'!D47</f>
        <v>8.8718068313346219</v>
      </c>
      <c r="G23" s="38">
        <f>'interkommunaler Vergleich'!E47</f>
        <v>5.8952774673136776</v>
      </c>
      <c r="H23" s="38">
        <f>'interkommunaler Vergleich'!F47</f>
        <v>8.3921389375834625</v>
      </c>
      <c r="I23" s="38">
        <f>'interkommunaler Vergleich'!G47</f>
        <v>10.824785507141428</v>
      </c>
      <c r="J23" s="39">
        <f>'interkommunaler Vergleich'!H47</f>
        <v>31</v>
      </c>
      <c r="K23" s="12">
        <f>'interkommunaler Vergleich'!I47</f>
        <v>2014</v>
      </c>
      <c r="L23" s="25"/>
      <c r="M23" s="25"/>
    </row>
    <row r="24" spans="1:14" ht="15" customHeight="1">
      <c r="A24" s="24" t="s">
        <v>23</v>
      </c>
      <c r="B24" s="25"/>
      <c r="C24" s="25"/>
      <c r="D24" s="37"/>
      <c r="E24" s="37"/>
      <c r="F24" s="37"/>
      <c r="G24" s="37"/>
      <c r="H24" s="37"/>
      <c r="I24" s="37"/>
      <c r="J24" s="37"/>
      <c r="K24" s="26"/>
      <c r="M24" s="10" t="s">
        <v>1</v>
      </c>
      <c r="N24" s="10"/>
    </row>
    <row r="25" spans="1:14" ht="20.399999999999999">
      <c r="A25" s="11" t="s">
        <v>24</v>
      </c>
      <c r="B25" s="36" t="s">
        <v>44</v>
      </c>
      <c r="C25" s="11"/>
      <c r="D25" s="15">
        <f>'interkommunaler Vergleich'!B55</f>
        <v>1.07</v>
      </c>
      <c r="E25" s="15">
        <f>'interkommunaler Vergleich'!C55</f>
        <v>2.5684667647264825</v>
      </c>
      <c r="F25" s="15">
        <f>'interkommunaler Vergleich'!D55</f>
        <v>1.7911419456941156</v>
      </c>
      <c r="G25" s="15">
        <f>'interkommunaler Vergleich'!E55</f>
        <v>1.5124644511423808</v>
      </c>
      <c r="H25" s="15">
        <f>'interkommunaler Vergleich'!F55</f>
        <v>1.7585508265406349</v>
      </c>
      <c r="I25" s="15">
        <f>'interkommunaler Vergleich'!G55</f>
        <v>2.017009545093897</v>
      </c>
      <c r="J25" s="39">
        <f>'interkommunaler Vergleich'!H55</f>
        <v>31</v>
      </c>
      <c r="K25" s="12">
        <f>'interkommunaler Vergleich'!I55</f>
        <v>2014</v>
      </c>
      <c r="L25" s="25"/>
      <c r="M25" s="25"/>
    </row>
    <row r="26" spans="1:14" ht="15" customHeight="1">
      <c r="A26" s="24" t="s">
        <v>30</v>
      </c>
      <c r="B26" s="37"/>
      <c r="C26" s="25"/>
      <c r="D26" s="25"/>
      <c r="E26" s="25"/>
      <c r="F26" s="25"/>
      <c r="G26" s="25"/>
      <c r="H26" s="25"/>
      <c r="I26" s="25"/>
      <c r="J26" s="25"/>
      <c r="K26" s="26"/>
      <c r="M26" s="10" t="s">
        <v>1</v>
      </c>
      <c r="N26" s="10"/>
    </row>
    <row r="27" spans="1:14">
      <c r="A27" s="11" t="s">
        <v>47</v>
      </c>
      <c r="B27" s="36" t="s">
        <v>44</v>
      </c>
      <c r="C27" s="11"/>
      <c r="D27" s="15">
        <f>'interkommunaler Vergleich'!B62</f>
        <v>113.74570446735396</v>
      </c>
      <c r="E27" s="15">
        <f>'interkommunaler Vergleich'!C62</f>
        <v>1723.1884057971013</v>
      </c>
      <c r="F27" s="15">
        <f>'interkommunaler Vergleich'!D62</f>
        <v>692.88980836592941</v>
      </c>
      <c r="G27" s="15">
        <f>'interkommunaler Vergleich'!E62</f>
        <v>434.21679197994979</v>
      </c>
      <c r="H27" s="15">
        <f>'interkommunaler Vergleich'!F62</f>
        <v>611.54904439651966</v>
      </c>
      <c r="I27" s="15">
        <f>'interkommunaler Vergleich'!G62</f>
        <v>876.1158329286061</v>
      </c>
      <c r="J27" s="18">
        <f>'interkommunaler Vergleich'!H62</f>
        <v>30</v>
      </c>
      <c r="K27" s="13">
        <f>'interkommunaler Vergleich'!I62</f>
        <v>2014</v>
      </c>
      <c r="L27" s="19">
        <v>2.9</v>
      </c>
      <c r="M27" s="14" t="s">
        <v>1</v>
      </c>
    </row>
  </sheetData>
  <autoFilter ref="A2:M27"/>
  <hyperlinks>
    <hyperlink ref="L15:L20" location="Benchmark!A50" display="indiviudell "/>
    <hyperlink ref="L14" location="Benchmark!A50" display="indiviudell "/>
    <hyperlink ref="L27" location="Benchmark!A63" display="Benchmark!A63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N41"/>
  <sheetViews>
    <sheetView zoomScaleNormal="100" workbookViewId="0">
      <selection activeCell="F46" sqref="F46"/>
    </sheetView>
  </sheetViews>
  <sheetFormatPr baseColWidth="10" defaultRowHeight="14.4"/>
  <cols>
    <col min="1" max="1" width="58" customWidth="1"/>
    <col min="2" max="2" width="12.88671875" customWidth="1"/>
    <col min="3" max="3" width="12.44140625" customWidth="1"/>
    <col min="5" max="5" width="13" customWidth="1"/>
    <col min="6" max="6" width="13.6640625" customWidth="1"/>
    <col min="10" max="10" width="8.6640625" customWidth="1"/>
    <col min="11" max="11" width="10.6640625" customWidth="1"/>
    <col min="12" max="13" width="11.5546875" hidden="1" customWidth="1"/>
  </cols>
  <sheetData>
    <row r="2" spans="1:14" ht="27.6">
      <c r="A2" s="32" t="s">
        <v>0</v>
      </c>
      <c r="B2" s="30" t="str">
        <f>'Bericht 1. Ebene'!B2</f>
        <v>Kommune 20xx</v>
      </c>
      <c r="C2" s="30" t="str">
        <f>'Bericht 1. Ebene'!C2</f>
        <v>Kommune aktuell</v>
      </c>
      <c r="D2" s="9" t="s">
        <v>31</v>
      </c>
      <c r="E2" s="9" t="s">
        <v>32</v>
      </c>
      <c r="F2" s="9" t="s">
        <v>37</v>
      </c>
      <c r="G2" s="9" t="s">
        <v>33</v>
      </c>
      <c r="H2" s="9" t="s">
        <v>34</v>
      </c>
      <c r="I2" s="9" t="s">
        <v>35</v>
      </c>
      <c r="J2" s="9" t="s">
        <v>49</v>
      </c>
      <c r="K2" s="9" t="s">
        <v>36</v>
      </c>
      <c r="L2" s="2" t="s">
        <v>38</v>
      </c>
      <c r="M2" s="4" t="s">
        <v>39</v>
      </c>
    </row>
    <row r="3" spans="1:14">
      <c r="A3" s="24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48"/>
      <c r="M3" s="49"/>
    </row>
    <row r="4" spans="1:14">
      <c r="A4" s="11" t="s">
        <v>75</v>
      </c>
      <c r="B4" s="33"/>
      <c r="C4" s="34"/>
      <c r="D4" s="16">
        <f>'interkommunaler Vergleich'!B9</f>
        <v>-26.017105386196398</v>
      </c>
      <c r="E4" s="16">
        <f>'interkommunaler Vergleich'!C9</f>
        <v>23.175898217559499</v>
      </c>
      <c r="F4" s="16">
        <f>'interkommunaler Vergleich'!D9</f>
        <v>-0.21226516446331195</v>
      </c>
      <c r="G4" s="16">
        <f>'interkommunaler Vergleich'!E9</f>
        <v>-4.9040961415424196</v>
      </c>
      <c r="H4" s="16">
        <f>'interkommunaler Vergleich'!F9</f>
        <v>-8.7757664873171909E-2</v>
      </c>
      <c r="I4" s="16">
        <f>'interkommunaler Vergleich'!G9</f>
        <v>7.1332730526173505</v>
      </c>
      <c r="J4" s="16">
        <f>'interkommunaler Vergleich'!H9</f>
        <v>30</v>
      </c>
      <c r="K4" s="12">
        <f>'interkommunaler Vergleich'!I9</f>
        <v>2014</v>
      </c>
      <c r="L4" s="48"/>
      <c r="M4" s="49"/>
    </row>
    <row r="5" spans="1:14">
      <c r="A5" s="11" t="s">
        <v>76</v>
      </c>
      <c r="B5" s="52"/>
      <c r="C5" s="53"/>
      <c r="D5" s="45">
        <f>'interkommunaler Vergleich'!B10</f>
        <v>-23.9819533614343</v>
      </c>
      <c r="E5" s="45">
        <f>'interkommunaler Vergleich'!C10</f>
        <v>49.841979227746698</v>
      </c>
      <c r="F5" s="45">
        <f>'interkommunaler Vergleich'!D10</f>
        <v>19.27161885569452</v>
      </c>
      <c r="G5" s="45">
        <f>'interkommunaler Vergleich'!E10</f>
        <v>9.3113035556397143</v>
      </c>
      <c r="H5" s="45">
        <f>'interkommunaler Vergleich'!F10</f>
        <v>18.0152673032716</v>
      </c>
      <c r="I5" s="45">
        <f>'interkommunaler Vergleich'!G10</f>
        <v>35.296347871165402</v>
      </c>
      <c r="J5" s="16">
        <f>'interkommunaler Vergleich'!H10</f>
        <v>30</v>
      </c>
      <c r="K5" s="12">
        <f>'interkommunaler Vergleich'!I10</f>
        <v>2014</v>
      </c>
      <c r="L5" s="48"/>
      <c r="M5" s="49"/>
    </row>
    <row r="6" spans="1:14">
      <c r="A6" s="11" t="s">
        <v>77</v>
      </c>
      <c r="B6" s="52"/>
      <c r="C6" s="53"/>
      <c r="D6" s="45">
        <f>'interkommunaler Vergleich'!B11</f>
        <v>2.72</v>
      </c>
      <c r="E6" s="45">
        <f>'interkommunaler Vergleich'!C11</f>
        <v>37.79</v>
      </c>
      <c r="F6" s="45">
        <f>'interkommunaler Vergleich'!D11</f>
        <v>15.854728937575283</v>
      </c>
      <c r="G6" s="45">
        <f>'interkommunaler Vergleich'!E11</f>
        <v>10.09</v>
      </c>
      <c r="H6" s="45">
        <f>'interkommunaler Vergleich'!F11</f>
        <v>13.85</v>
      </c>
      <c r="I6" s="45">
        <f>'interkommunaler Vergleich'!G11</f>
        <v>18.88</v>
      </c>
      <c r="J6" s="16">
        <f>'interkommunaler Vergleich'!H11</f>
        <v>17</v>
      </c>
      <c r="K6" s="12">
        <f>'interkommunaler Vergleich'!I11</f>
        <v>2013</v>
      </c>
      <c r="L6" s="48"/>
      <c r="M6" s="49"/>
    </row>
    <row r="7" spans="1:14">
      <c r="A7" s="11" t="s">
        <v>78</v>
      </c>
      <c r="B7" s="33"/>
      <c r="C7" s="34"/>
      <c r="D7" s="16">
        <f>'interkommunaler Vergleich'!B12</f>
        <v>25.98</v>
      </c>
      <c r="E7" s="16">
        <f>'interkommunaler Vergleich'!C12</f>
        <v>52.76</v>
      </c>
      <c r="F7" s="16">
        <f>'interkommunaler Vergleich'!D12</f>
        <v>39.267270623130784</v>
      </c>
      <c r="G7" s="16">
        <f>'interkommunaler Vergleich'!E12</f>
        <v>33.03</v>
      </c>
      <c r="H7" s="16">
        <f>'interkommunaler Vergleich'!F12</f>
        <v>37.711639584290801</v>
      </c>
      <c r="I7" s="16">
        <f>'interkommunaler Vergleich'!G12</f>
        <v>48.87</v>
      </c>
      <c r="J7" s="16">
        <f>'interkommunaler Vergleich'!H12</f>
        <v>17</v>
      </c>
      <c r="K7" s="12">
        <f>'interkommunaler Vergleich'!I12</f>
        <v>2013</v>
      </c>
      <c r="L7" s="48"/>
      <c r="M7" s="49"/>
    </row>
    <row r="8" spans="1:14">
      <c r="A8" s="11" t="s">
        <v>79</v>
      </c>
      <c r="B8" s="33"/>
      <c r="C8" s="34"/>
      <c r="D8" s="16">
        <f>'interkommunaler Vergleich'!B13</f>
        <v>-44.04</v>
      </c>
      <c r="E8" s="16">
        <f>'interkommunaler Vergleich'!C13</f>
        <v>15.4470109142031</v>
      </c>
      <c r="F8" s="16">
        <f>'interkommunaler Vergleich'!D13</f>
        <v>-9.2319036922493893</v>
      </c>
      <c r="G8" s="16">
        <f>'interkommunaler Vergleich'!E13</f>
        <v>-14.88</v>
      </c>
      <c r="H8" s="16">
        <f>'interkommunaler Vergleich'!F13</f>
        <v>-9.7376880410118503</v>
      </c>
      <c r="I8" s="16">
        <f>'interkommunaler Vergleich'!G13</f>
        <v>0.56999999999999995</v>
      </c>
      <c r="J8" s="16">
        <f>'interkommunaler Vergleich'!H13</f>
        <v>17</v>
      </c>
      <c r="K8" s="12">
        <f>'interkommunaler Vergleich'!I13</f>
        <v>2013</v>
      </c>
      <c r="L8" s="48"/>
      <c r="M8" s="49"/>
    </row>
    <row r="9" spans="1:14" s="7" customFormat="1" ht="15" customHeight="1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6"/>
      <c r="M9" s="10"/>
      <c r="N9" s="10"/>
    </row>
    <row r="10" spans="1:14">
      <c r="A10" s="11" t="s">
        <v>6</v>
      </c>
      <c r="B10" s="33"/>
      <c r="C10" s="34"/>
      <c r="D10" s="16">
        <f>'interkommunaler Vergleich'!B18</f>
        <v>195.48133595284872</v>
      </c>
      <c r="E10" s="16">
        <f>'interkommunaler Vergleich'!C18</f>
        <v>599.24524574542886</v>
      </c>
      <c r="F10" s="16">
        <f>'interkommunaler Vergleich'!D18</f>
        <v>349.59016240058793</v>
      </c>
      <c r="G10" s="16">
        <f>'interkommunaler Vergleich'!E18</f>
        <v>289.30010893246185</v>
      </c>
      <c r="H10" s="16">
        <f>'interkommunaler Vergleich'!F18</f>
        <v>328.52397367596365</v>
      </c>
      <c r="I10" s="16">
        <f>'interkommunaler Vergleich'!G18</f>
        <v>394.11935021746041</v>
      </c>
      <c r="J10" s="16">
        <f>'interkommunaler Vergleich'!H18</f>
        <v>31</v>
      </c>
      <c r="K10" s="12">
        <f>'interkommunaler Vergleich'!I18</f>
        <v>2014</v>
      </c>
      <c r="L10" s="5">
        <v>2600</v>
      </c>
      <c r="M10" s="3" t="s">
        <v>7</v>
      </c>
    </row>
    <row r="11" spans="1:14" s="7" customFormat="1" ht="15" customHeight="1">
      <c r="A11" s="24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M11" s="10"/>
      <c r="N11" s="10"/>
    </row>
    <row r="12" spans="1:14">
      <c r="A12" s="11" t="s">
        <v>9</v>
      </c>
      <c r="B12" s="33"/>
      <c r="C12" s="34"/>
      <c r="D12" s="16">
        <f>'interkommunaler Vergleich'!B20</f>
        <v>232.40213206222521</v>
      </c>
      <c r="E12" s="16">
        <f>'interkommunaler Vergleich'!C20</f>
        <v>706</v>
      </c>
      <c r="F12" s="16">
        <f>'interkommunaler Vergleich'!D20</f>
        <v>460.07472437689177</v>
      </c>
      <c r="G12" s="16">
        <f>'interkommunaler Vergleich'!E20</f>
        <v>375.26017656245483</v>
      </c>
      <c r="H12" s="16">
        <f>'interkommunaler Vergleich'!F20</f>
        <v>441</v>
      </c>
      <c r="I12" s="16">
        <f>'interkommunaler Vergleich'!G20</f>
        <v>552</v>
      </c>
      <c r="J12" s="13">
        <f>'interkommunaler Vergleich'!H20</f>
        <v>27</v>
      </c>
      <c r="K12" s="13">
        <f>'interkommunaler Vergleich'!I20</f>
        <v>2014</v>
      </c>
      <c r="L12" s="5">
        <v>160</v>
      </c>
      <c r="M12" s="3" t="s">
        <v>7</v>
      </c>
    </row>
    <row r="13" spans="1:14" s="7" customFormat="1" ht="15" customHeight="1">
      <c r="A13" s="24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M13" s="10"/>
      <c r="N13" s="10"/>
    </row>
    <row r="14" spans="1:14">
      <c r="A14" s="11" t="s">
        <v>52</v>
      </c>
      <c r="B14" s="33"/>
      <c r="C14" s="34"/>
      <c r="D14" s="16">
        <f>'interkommunaler Vergleich'!B22</f>
        <v>34.954954954954957</v>
      </c>
      <c r="E14" s="16">
        <f>'interkommunaler Vergleich'!C22</f>
        <v>77.884794245912815</v>
      </c>
      <c r="F14" s="16">
        <f>'interkommunaler Vergleich'!D22</f>
        <v>53.492971475148288</v>
      </c>
      <c r="G14" s="16">
        <f>'interkommunaler Vergleich'!E22</f>
        <v>48.711249507719799</v>
      </c>
      <c r="H14" s="16">
        <f>'interkommunaler Vergleich'!F22</f>
        <v>52.625437572928817</v>
      </c>
      <c r="I14" s="16">
        <f>'interkommunaler Vergleich'!G22</f>
        <v>57.955220489865297</v>
      </c>
      <c r="J14" s="16">
        <f>'interkommunaler Vergleich'!H22</f>
        <v>27</v>
      </c>
      <c r="K14" s="12">
        <f>'interkommunaler Vergleich'!I22</f>
        <v>2014</v>
      </c>
      <c r="L14" s="5">
        <v>1200</v>
      </c>
      <c r="M14" s="3" t="s">
        <v>7</v>
      </c>
    </row>
    <row r="15" spans="1:14" s="7" customFormat="1" ht="15" customHeight="1">
      <c r="A15" s="27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M15" s="10"/>
      <c r="N15" s="10"/>
    </row>
    <row r="16" spans="1:14">
      <c r="A16" s="11" t="s">
        <v>54</v>
      </c>
      <c r="B16" s="33"/>
      <c r="C16" s="34"/>
      <c r="D16" s="16">
        <f>'interkommunaler Vergleich'!B24</f>
        <v>12.487762427934296</v>
      </c>
      <c r="E16" s="16">
        <f>'interkommunaler Vergleich'!C24</f>
        <v>34.6</v>
      </c>
      <c r="F16" s="16">
        <f>'interkommunaler Vergleich'!D24</f>
        <v>23.077368882045523</v>
      </c>
      <c r="G16" s="16">
        <f>'interkommunaler Vergleich'!E24</f>
        <v>18.12750534421923</v>
      </c>
      <c r="H16" s="16">
        <f>'interkommunaler Vergleich'!F24</f>
        <v>22.7</v>
      </c>
      <c r="I16" s="16">
        <f>'interkommunaler Vergleich'!G24</f>
        <v>28.321381265002746</v>
      </c>
      <c r="J16" s="16">
        <f>'interkommunaler Vergleich'!H24</f>
        <v>27</v>
      </c>
      <c r="K16" s="12">
        <f>'interkommunaler Vergleich'!I24</f>
        <v>2014</v>
      </c>
      <c r="L16" s="1"/>
      <c r="M16" s="3" t="s">
        <v>7</v>
      </c>
    </row>
    <row r="17" spans="1:14" s="7" customFormat="1" ht="15" customHeight="1">
      <c r="A17" s="24" t="s">
        <v>55</v>
      </c>
      <c r="B17" s="25"/>
      <c r="C17" s="25"/>
      <c r="D17" s="54"/>
      <c r="E17" s="54"/>
      <c r="F17" s="54"/>
      <c r="G17" s="54"/>
      <c r="H17" s="54"/>
      <c r="I17" s="54"/>
      <c r="J17" s="54"/>
      <c r="K17" s="26"/>
      <c r="M17" s="10" t="s">
        <v>7</v>
      </c>
      <c r="N17" s="10"/>
    </row>
    <row r="18" spans="1:14">
      <c r="A18" s="11" t="s">
        <v>56</v>
      </c>
      <c r="B18" s="35"/>
      <c r="C18" s="35"/>
      <c r="D18" s="16">
        <f>'interkommunaler Vergleich'!B26</f>
        <v>6.429654901867548</v>
      </c>
      <c r="E18" s="16">
        <f>'interkommunaler Vergleich'!C26</f>
        <v>21.707540324120636</v>
      </c>
      <c r="F18" s="16">
        <f>'interkommunaler Vergleich'!D26</f>
        <v>10.576162380049441</v>
      </c>
      <c r="G18" s="16">
        <f>'interkommunaler Vergleich'!E26</f>
        <v>8.5843394541734117</v>
      </c>
      <c r="H18" s="16">
        <f>'interkommunaler Vergleich'!F26</f>
        <v>10.005110474916657</v>
      </c>
      <c r="I18" s="16">
        <f>'interkommunaler Vergleich'!G26</f>
        <v>11.513215300353377</v>
      </c>
      <c r="J18" s="16">
        <f>'interkommunaler Vergleich'!H26</f>
        <v>30</v>
      </c>
      <c r="K18" s="12">
        <f>'interkommunaler Vergleich'!I26</f>
        <v>2014</v>
      </c>
      <c r="L18" s="28"/>
      <c r="M18" s="29"/>
    </row>
    <row r="19" spans="1:14" s="7" customFormat="1" ht="15" customHeight="1">
      <c r="A19" s="24" t="s">
        <v>57</v>
      </c>
      <c r="B19" s="25"/>
      <c r="C19" s="25"/>
      <c r="D19" s="54"/>
      <c r="E19" s="54"/>
      <c r="F19" s="54"/>
      <c r="G19" s="54"/>
      <c r="H19" s="54"/>
      <c r="I19" s="54"/>
      <c r="J19" s="54"/>
      <c r="K19" s="26"/>
      <c r="L19" s="7" t="s">
        <v>41</v>
      </c>
      <c r="M19" s="10" t="s">
        <v>7</v>
      </c>
      <c r="N19" s="10"/>
    </row>
    <row r="20" spans="1:14">
      <c r="A20" s="11" t="s">
        <v>59</v>
      </c>
      <c r="B20" s="34"/>
      <c r="C20" s="34"/>
      <c r="D20" s="16">
        <f>'interkommunaler Vergleich'!B29</f>
        <v>15.876823736155952</v>
      </c>
      <c r="E20" s="16">
        <f>'interkommunaler Vergleich'!C29</f>
        <v>42.85400138184071</v>
      </c>
      <c r="F20" s="16">
        <f>'interkommunaler Vergleich'!D29</f>
        <v>23.395425720805662</v>
      </c>
      <c r="G20" s="16">
        <f>'interkommunaler Vergleich'!E29</f>
        <v>19.730151179125695</v>
      </c>
      <c r="H20" s="16">
        <f>'interkommunaler Vergleich'!F29</f>
        <v>22.607673191384919</v>
      </c>
      <c r="I20" s="16">
        <f>'interkommunaler Vergleich'!G29</f>
        <v>24.582670421114031</v>
      </c>
      <c r="J20" s="16">
        <f>'interkommunaler Vergleich'!H29</f>
        <v>31</v>
      </c>
      <c r="K20" s="12">
        <f>'interkommunaler Vergleich'!I29</f>
        <v>2014</v>
      </c>
      <c r="L20" s="3" t="s">
        <v>41</v>
      </c>
      <c r="M20" s="3" t="s">
        <v>7</v>
      </c>
    </row>
    <row r="21" spans="1:14">
      <c r="A21" s="11" t="s">
        <v>60</v>
      </c>
      <c r="B21" s="34"/>
      <c r="C21" s="34"/>
      <c r="D21" s="16">
        <f>'interkommunaler Vergleich'!B30</f>
        <v>77.088502894954502</v>
      </c>
      <c r="E21" s="16">
        <f>'interkommunaler Vergleich'!C30</f>
        <v>417.16924000900877</v>
      </c>
      <c r="F21" s="16">
        <f>'interkommunaler Vergleich'!D30</f>
        <v>158.94968168510326</v>
      </c>
      <c r="G21" s="16">
        <f>'interkommunaler Vergleich'!E30</f>
        <v>113.20445814223359</v>
      </c>
      <c r="H21" s="16">
        <f>'interkommunaler Vergleich'!F30</f>
        <v>143.71095194249367</v>
      </c>
      <c r="I21" s="16">
        <f>'interkommunaler Vergleich'!G30</f>
        <v>175.16498644509227</v>
      </c>
      <c r="J21" s="16">
        <f>'interkommunaler Vergleich'!H30</f>
        <v>31</v>
      </c>
      <c r="K21" s="12">
        <f>'interkommunaler Vergleich'!I30</f>
        <v>2014</v>
      </c>
      <c r="L21" s="3" t="s">
        <v>41</v>
      </c>
      <c r="M21" s="3" t="s">
        <v>7</v>
      </c>
    </row>
    <row r="22" spans="1:14">
      <c r="A22" s="11" t="s">
        <v>61</v>
      </c>
      <c r="B22" s="34"/>
      <c r="C22" s="34"/>
      <c r="D22" s="16">
        <f>'interkommunaler Vergleich'!B31</f>
        <v>8.4879539749077004</v>
      </c>
      <c r="E22" s="16">
        <f>'interkommunaler Vergleich'!C31</f>
        <v>40.470404984423674</v>
      </c>
      <c r="F22" s="16">
        <f>'interkommunaler Vergleich'!D31</f>
        <v>20.925075100523031</v>
      </c>
      <c r="G22" s="16">
        <f>'interkommunaler Vergleich'!E31</f>
        <v>16.366407198559038</v>
      </c>
      <c r="H22" s="16">
        <f>'interkommunaler Vergleich'!F31</f>
        <v>19.631922260440632</v>
      </c>
      <c r="I22" s="16">
        <f>'interkommunaler Vergleich'!G31</f>
        <v>22.966192336110076</v>
      </c>
      <c r="J22" s="16">
        <f>'interkommunaler Vergleich'!H31</f>
        <v>22</v>
      </c>
      <c r="K22" s="12">
        <f>'interkommunaler Vergleich'!I31</f>
        <v>2014</v>
      </c>
      <c r="L22" s="3" t="s">
        <v>41</v>
      </c>
      <c r="M22" s="3" t="s">
        <v>7</v>
      </c>
    </row>
    <row r="23" spans="1:14">
      <c r="A23" s="11" t="s">
        <v>62</v>
      </c>
      <c r="B23" s="34"/>
      <c r="C23" s="34"/>
      <c r="D23" s="16">
        <f>'interkommunaler Vergleich'!B32</f>
        <v>6.429654901867548</v>
      </c>
      <c r="E23" s="16">
        <f>'interkommunaler Vergleich'!C32</f>
        <v>17.198347107438018</v>
      </c>
      <c r="F23" s="16">
        <f>'interkommunaler Vergleich'!D32</f>
        <v>9.3858160596733136</v>
      </c>
      <c r="G23" s="16">
        <f>'interkommunaler Vergleich'!E32</f>
        <v>8.3342543268967706</v>
      </c>
      <c r="H23" s="16">
        <f>'interkommunaler Vergleich'!F32</f>
        <v>8.8789927506523068</v>
      </c>
      <c r="I23" s="16">
        <f>'interkommunaler Vergleich'!G32</f>
        <v>10.267927810235328</v>
      </c>
      <c r="J23" s="16">
        <f>'interkommunaler Vergleich'!H32</f>
        <v>30</v>
      </c>
      <c r="K23" s="12">
        <f>'interkommunaler Vergleich'!I32</f>
        <v>2014</v>
      </c>
      <c r="L23" s="1"/>
      <c r="M23" s="3" t="s">
        <v>7</v>
      </c>
    </row>
    <row r="24" spans="1:14">
      <c r="A24" s="11" t="s">
        <v>63</v>
      </c>
      <c r="B24" s="35"/>
      <c r="C24" s="35"/>
      <c r="D24" s="16">
        <f>'interkommunaler Vergleich'!B33</f>
        <v>0</v>
      </c>
      <c r="E24" s="16">
        <f>'interkommunaler Vergleich'!C33</f>
        <v>100</v>
      </c>
      <c r="F24" s="16">
        <f>'interkommunaler Vergleich'!D33</f>
        <v>20.13882060047105</v>
      </c>
      <c r="G24" s="16">
        <f>'interkommunaler Vergleich'!E33</f>
        <v>8.1373882627283331E-2</v>
      </c>
      <c r="H24" s="16">
        <f>'interkommunaler Vergleich'!F33</f>
        <v>6.1566752686921546</v>
      </c>
      <c r="I24" s="16">
        <f>'interkommunaler Vergleich'!G33</f>
        <v>24.181833963307774</v>
      </c>
      <c r="J24" s="16">
        <f>'interkommunaler Vergleich'!H33</f>
        <v>30</v>
      </c>
      <c r="K24" s="12">
        <f>'interkommunaler Vergleich'!I33</f>
        <v>2014</v>
      </c>
      <c r="L24" s="28"/>
      <c r="M24" s="29"/>
    </row>
    <row r="25" spans="1:14">
      <c r="A25" s="11" t="s">
        <v>64</v>
      </c>
      <c r="B25" s="33"/>
      <c r="C25" s="34"/>
      <c r="D25" s="16">
        <f>'interkommunaler Vergleich'!B34</f>
        <v>0</v>
      </c>
      <c r="E25" s="16">
        <f>'interkommunaler Vergleich'!C34</f>
        <v>0</v>
      </c>
      <c r="F25" s="16">
        <f>'interkommunaler Vergleich'!D34</f>
        <v>0</v>
      </c>
      <c r="G25" s="16">
        <f>'interkommunaler Vergleich'!E34</f>
        <v>0</v>
      </c>
      <c r="H25" s="16">
        <f>'interkommunaler Vergleich'!F34</f>
        <v>0</v>
      </c>
      <c r="I25" s="16">
        <f>'interkommunaler Vergleich'!G34</f>
        <v>0</v>
      </c>
      <c r="J25" s="16">
        <f>'interkommunaler Vergleich'!H34</f>
        <v>0</v>
      </c>
      <c r="K25" s="12">
        <f>'interkommunaler Vergleich'!I34</f>
        <v>0</v>
      </c>
      <c r="L25" s="1"/>
      <c r="M25" s="3" t="s">
        <v>7</v>
      </c>
    </row>
    <row r="26" spans="1:14">
      <c r="A26" s="11" t="s">
        <v>65</v>
      </c>
      <c r="B26" s="33"/>
      <c r="C26" s="34"/>
      <c r="D26" s="16">
        <f>'interkommunaler Vergleich'!B35</f>
        <v>6.7521727881743034</v>
      </c>
      <c r="E26" s="16">
        <f>'interkommunaler Vergleich'!C35</f>
        <v>15.006839363797399</v>
      </c>
      <c r="F26" s="16">
        <f>'interkommunaler Vergleich'!D35</f>
        <v>11.458136431328381</v>
      </c>
      <c r="G26" s="16">
        <f>'interkommunaler Vergleich'!E35</f>
        <v>10.644002510774946</v>
      </c>
      <c r="H26" s="16">
        <f>'interkommunaler Vergleich'!F35</f>
        <v>11.310873561088487</v>
      </c>
      <c r="I26" s="16">
        <f>'interkommunaler Vergleich'!G35</f>
        <v>12.497847986534946</v>
      </c>
      <c r="J26" s="16">
        <f>'interkommunaler Vergleich'!H35</f>
        <v>31</v>
      </c>
      <c r="K26" s="12">
        <f>'interkommunaler Vergleich'!I35</f>
        <v>2014</v>
      </c>
      <c r="L26" s="3" t="s">
        <v>41</v>
      </c>
      <c r="M26" s="3" t="s">
        <v>7</v>
      </c>
    </row>
    <row r="27" spans="1:14">
      <c r="A27" s="11" t="s">
        <v>66</v>
      </c>
      <c r="B27" s="33"/>
      <c r="C27" s="34"/>
      <c r="D27" s="16">
        <f>'interkommunaler Vergleich'!B36</f>
        <v>5.6685223781245595</v>
      </c>
      <c r="E27" s="16">
        <f>'interkommunaler Vergleich'!C36</f>
        <v>14.071107099059818</v>
      </c>
      <c r="F27" s="16">
        <f>'interkommunaler Vergleich'!D36</f>
        <v>10.141196958048543</v>
      </c>
      <c r="G27" s="16">
        <f>'interkommunaler Vergleich'!E36</f>
        <v>9.297117279291168</v>
      </c>
      <c r="H27" s="16">
        <f>'interkommunaler Vergleich'!F36</f>
        <v>10.134763985809389</v>
      </c>
      <c r="I27" s="16">
        <f>'interkommunaler Vergleich'!G36</f>
        <v>11.177152264486107</v>
      </c>
      <c r="J27" s="16">
        <f>'interkommunaler Vergleich'!H36</f>
        <v>31</v>
      </c>
      <c r="K27" s="12">
        <f>'interkommunaler Vergleich'!I36</f>
        <v>2014</v>
      </c>
      <c r="L27" s="3" t="s">
        <v>41</v>
      </c>
      <c r="M27" s="3" t="s">
        <v>7</v>
      </c>
    </row>
    <row r="28" spans="1:14">
      <c r="A28" s="11" t="s">
        <v>67</v>
      </c>
      <c r="B28" s="33"/>
      <c r="C28" s="34"/>
      <c r="D28" s="16">
        <f>'interkommunaler Vergleich'!B37</f>
        <v>0.32216538272303885</v>
      </c>
      <c r="E28" s="16">
        <f>'interkommunaler Vergleich'!C37</f>
        <v>6.2198635868151468</v>
      </c>
      <c r="F28" s="16">
        <f>'interkommunaler Vergleich'!D37</f>
        <v>2.620227666654944</v>
      </c>
      <c r="G28" s="16">
        <f>'interkommunaler Vergleich'!E37</f>
        <v>1.5565000906226452</v>
      </c>
      <c r="H28" s="16">
        <f>'interkommunaler Vergleich'!F37</f>
        <v>2.4945622519631137</v>
      </c>
      <c r="I28" s="16">
        <f>'interkommunaler Vergleich'!G37</f>
        <v>3.4758438306961876</v>
      </c>
      <c r="J28" s="16">
        <f>'interkommunaler Vergleich'!H37</f>
        <v>31</v>
      </c>
      <c r="K28" s="12">
        <f>'interkommunaler Vergleich'!I37</f>
        <v>2014</v>
      </c>
      <c r="L28" s="1"/>
      <c r="M28" s="3" t="s">
        <v>7</v>
      </c>
    </row>
    <row r="29" spans="1:14" s="7" customFormat="1" ht="15" customHeight="1">
      <c r="A29" s="24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  <c r="M29" s="10"/>
      <c r="N29" s="10"/>
    </row>
    <row r="30" spans="1:14">
      <c r="A30" s="11" t="s">
        <v>45</v>
      </c>
      <c r="B30" s="40"/>
      <c r="C30" s="40"/>
      <c r="D30" s="39">
        <f>'interkommunaler Vergleich'!B48</f>
        <v>0</v>
      </c>
      <c r="E30" s="39">
        <f>'interkommunaler Vergleich'!C48</f>
        <v>4.3770120712507277</v>
      </c>
      <c r="F30" s="39">
        <f>'interkommunaler Vergleich'!D48</f>
        <v>0.63420678585545842</v>
      </c>
      <c r="G30" s="39">
        <f>'interkommunaler Vergleich'!E48</f>
        <v>0.29146544682775039</v>
      </c>
      <c r="H30" s="39">
        <f>'interkommunaler Vergleich'!F48</f>
        <v>0.51595174929156062</v>
      </c>
      <c r="I30" s="39">
        <f>'interkommunaler Vergleich'!G48</f>
        <v>0.64651838099878933</v>
      </c>
      <c r="J30" s="39">
        <f>'interkommunaler Vergleich'!H48</f>
        <v>31</v>
      </c>
      <c r="K30" s="12">
        <f>'interkommunaler Vergleich'!I48</f>
        <v>2014</v>
      </c>
    </row>
    <row r="31" spans="1:14">
      <c r="A31" s="11" t="s">
        <v>46</v>
      </c>
      <c r="B31" s="40"/>
      <c r="C31" s="40"/>
      <c r="D31" s="55">
        <f>'interkommunaler Vergleich'!B49</f>
        <v>0</v>
      </c>
      <c r="E31" s="55">
        <f>'interkommunaler Vergleich'!C49</f>
        <v>67.218305592029353</v>
      </c>
      <c r="F31" s="55">
        <f>'interkommunaler Vergleich'!D49</f>
        <v>24.269845823479688</v>
      </c>
      <c r="G31" s="55">
        <f>'interkommunaler Vergleich'!E49</f>
        <v>14.708368956146156</v>
      </c>
      <c r="H31" s="55">
        <f>'interkommunaler Vergleich'!F49</f>
        <v>22.794442262167546</v>
      </c>
      <c r="I31" s="55">
        <f>'interkommunaler Vergleich'!G49</f>
        <v>30.893429375215153</v>
      </c>
      <c r="J31" s="39">
        <f>'interkommunaler Vergleich'!H49</f>
        <v>31</v>
      </c>
      <c r="K31" s="12">
        <f>'interkommunaler Vergleich'!I49</f>
        <v>2014</v>
      </c>
    </row>
    <row r="32" spans="1:14">
      <c r="A32" s="11" t="s">
        <v>19</v>
      </c>
      <c r="B32" s="40"/>
      <c r="C32" s="40"/>
      <c r="D32" s="39">
        <f>'interkommunaler Vergleich'!B50</f>
        <v>8.8732075694428492</v>
      </c>
      <c r="E32" s="39">
        <f>'interkommunaler Vergleich'!C50</f>
        <v>25.523665597245106</v>
      </c>
      <c r="F32" s="39">
        <f>'interkommunaler Vergleich'!D50</f>
        <v>16.036648140640651</v>
      </c>
      <c r="G32" s="39">
        <f>'interkommunaler Vergleich'!E50</f>
        <v>14.361645862346759</v>
      </c>
      <c r="H32" s="39">
        <f>'interkommunaler Vergleich'!F50</f>
        <v>16.03075212499817</v>
      </c>
      <c r="I32" s="39">
        <f>'interkommunaler Vergleich'!G50</f>
        <v>17.347540898795771</v>
      </c>
      <c r="J32" s="39">
        <f>'interkommunaler Vergleich'!H50</f>
        <v>31</v>
      </c>
      <c r="K32" s="12">
        <f>'interkommunaler Vergleich'!I50</f>
        <v>2014</v>
      </c>
    </row>
    <row r="33" spans="1:14">
      <c r="A33" s="11" t="s">
        <v>20</v>
      </c>
      <c r="B33" s="40"/>
      <c r="C33" s="40"/>
      <c r="D33" s="38">
        <f>'interkommunaler Vergleich'!B51</f>
        <v>0</v>
      </c>
      <c r="E33" s="38">
        <f>'interkommunaler Vergleich'!C51</f>
        <v>0</v>
      </c>
      <c r="F33" s="38">
        <f>'interkommunaler Vergleich'!D51</f>
        <v>0</v>
      </c>
      <c r="G33" s="38">
        <f>'interkommunaler Vergleich'!E51</f>
        <v>0</v>
      </c>
      <c r="H33" s="38">
        <f>'interkommunaler Vergleich'!F51</f>
        <v>0</v>
      </c>
      <c r="I33" s="38">
        <f>'interkommunaler Vergleich'!G51</f>
        <v>0</v>
      </c>
      <c r="J33" s="39">
        <f>'interkommunaler Vergleich'!H51</f>
        <v>0</v>
      </c>
      <c r="K33" s="12">
        <f>'interkommunaler Vergleich'!I51</f>
        <v>0</v>
      </c>
    </row>
    <row r="34" spans="1:14">
      <c r="A34" s="11" t="s">
        <v>21</v>
      </c>
      <c r="B34" s="40"/>
      <c r="C34" s="40"/>
      <c r="D34" s="38">
        <f>'interkommunaler Vergleich'!B52</f>
        <v>7.87</v>
      </c>
      <c r="E34" s="38">
        <f>'interkommunaler Vergleich'!C52</f>
        <v>21.025816680041494</v>
      </c>
      <c r="F34" s="38">
        <f>'interkommunaler Vergleich'!D52</f>
        <v>13.348383435720557</v>
      </c>
      <c r="G34" s="38">
        <f>'interkommunaler Vergleich'!E52</f>
        <v>11.253338979970497</v>
      </c>
      <c r="H34" s="38">
        <f>'interkommunaler Vergleich'!F52</f>
        <v>13.458467091192887</v>
      </c>
      <c r="I34" s="38">
        <f>'interkommunaler Vergleich'!G52</f>
        <v>15.470776793432364</v>
      </c>
      <c r="J34" s="39">
        <f>'interkommunaler Vergleich'!H52</f>
        <v>31</v>
      </c>
      <c r="K34" s="12">
        <f>'interkommunaler Vergleich'!I52</f>
        <v>2014</v>
      </c>
    </row>
    <row r="35" spans="1:14">
      <c r="A35" s="11" t="s">
        <v>22</v>
      </c>
      <c r="B35" s="40"/>
      <c r="C35" s="40"/>
      <c r="D35" s="39">
        <f>'interkommunaler Vergleich'!B53</f>
        <v>21.098855738710835</v>
      </c>
      <c r="E35" s="39">
        <f>'interkommunaler Vergleich'!C53</f>
        <v>169.51417917631221</v>
      </c>
      <c r="F35" s="39">
        <f>'interkommunaler Vergleich'!D53</f>
        <v>52.651663455176042</v>
      </c>
      <c r="G35" s="39">
        <f>'interkommunaler Vergleich'!E53</f>
        <v>31.50345370286967</v>
      </c>
      <c r="H35" s="39">
        <f>'interkommunaler Vergleich'!F53</f>
        <v>44.54439088520936</v>
      </c>
      <c r="I35" s="39">
        <f>'interkommunaler Vergleich'!G53</f>
        <v>66.500706692264103</v>
      </c>
      <c r="J35" s="39">
        <f>'interkommunaler Vergleich'!H53</f>
        <v>31</v>
      </c>
      <c r="K35" s="12">
        <f>'interkommunaler Vergleich'!I53</f>
        <v>2014</v>
      </c>
    </row>
    <row r="36" spans="1:14" s="7" customFormat="1" ht="15" customHeight="1">
      <c r="A36" s="24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26"/>
      <c r="M36" s="10"/>
      <c r="N36" s="10"/>
    </row>
    <row r="37" spans="1:14">
      <c r="A37" s="11" t="s">
        <v>25</v>
      </c>
      <c r="B37" s="40" t="s">
        <v>44</v>
      </c>
      <c r="C37" s="40"/>
      <c r="D37" s="42">
        <f>'interkommunaler Vergleich'!B56</f>
        <v>21.023255813953487</v>
      </c>
      <c r="E37" s="42">
        <f>'interkommunaler Vergleich'!C56</f>
        <v>135.02824858757063</v>
      </c>
      <c r="F37" s="42">
        <f>'interkommunaler Vergleich'!D56</f>
        <v>77.757769949966772</v>
      </c>
      <c r="G37" s="42">
        <f>'interkommunaler Vergleich'!E56</f>
        <v>57.249362786745962</v>
      </c>
      <c r="H37" s="42">
        <f>'interkommunaler Vergleich'!F56</f>
        <v>74.252491694352159</v>
      </c>
      <c r="I37" s="42">
        <f>'interkommunaler Vergleich'!G56</f>
        <v>92.91543830493886</v>
      </c>
      <c r="J37" s="39">
        <f>'interkommunaler Vergleich'!H56</f>
        <v>31</v>
      </c>
      <c r="K37" s="12">
        <f>'interkommunaler Vergleich'!I56</f>
        <v>2014</v>
      </c>
    </row>
    <row r="38" spans="1:14" ht="20.399999999999999">
      <c r="A38" s="11" t="s">
        <v>26</v>
      </c>
      <c r="B38" s="40" t="s">
        <v>44</v>
      </c>
      <c r="C38" s="40"/>
      <c r="D38" s="15">
        <f>'interkommunaler Vergleich'!B57</f>
        <v>21.023255813953487</v>
      </c>
      <c r="E38" s="15">
        <f>'interkommunaler Vergleich'!C57</f>
        <v>66.666666666666657</v>
      </c>
      <c r="F38" s="15">
        <f>'interkommunaler Vergleich'!D57</f>
        <v>43.84496124031007</v>
      </c>
      <c r="G38" s="15">
        <f>'interkommunaler Vergleich'!E57</f>
        <v>32.434108527131784</v>
      </c>
      <c r="H38" s="15">
        <f>'interkommunaler Vergleich'!F57</f>
        <v>43.84496124031007</v>
      </c>
      <c r="I38" s="15">
        <f>'interkommunaler Vergleich'!G57</f>
        <v>55.255813953488371</v>
      </c>
      <c r="J38" s="39">
        <f>'interkommunaler Vergleich'!H57</f>
        <v>2</v>
      </c>
      <c r="K38" s="12">
        <f>'interkommunaler Vergleich'!I57</f>
        <v>2014</v>
      </c>
    </row>
    <row r="39" spans="1:14">
      <c r="A39" s="11" t="s">
        <v>27</v>
      </c>
      <c r="B39" s="40" t="s">
        <v>44</v>
      </c>
      <c r="C39" s="40"/>
      <c r="D39" s="15">
        <f>'interkommunaler Vergleich'!B58</f>
        <v>46.153846153846153</v>
      </c>
      <c r="E39" s="15">
        <f>'interkommunaler Vergleich'!C58</f>
        <v>135.02824858757063</v>
      </c>
      <c r="F39" s="15">
        <f>'interkommunaler Vergleich'!D58</f>
        <v>80.095016945617061</v>
      </c>
      <c r="G39" s="15">
        <f>'interkommunaler Vergleich'!E58</f>
        <v>59.54545454545454</v>
      </c>
      <c r="H39" s="15">
        <f>'interkommunaler Vergleich'!F58</f>
        <v>74.827586206896541</v>
      </c>
      <c r="I39" s="15">
        <f>'interkommunaler Vergleich'!G58</f>
        <v>94.356222231997535</v>
      </c>
      <c r="J39" s="39">
        <f>'interkommunaler Vergleich'!H58</f>
        <v>29</v>
      </c>
      <c r="K39" s="12">
        <f>'interkommunaler Vergleich'!I58</f>
        <v>2014</v>
      </c>
    </row>
    <row r="40" spans="1:14">
      <c r="A40" s="11" t="s">
        <v>28</v>
      </c>
      <c r="B40" s="40" t="s">
        <v>44</v>
      </c>
      <c r="C40" s="40"/>
      <c r="D40" s="58">
        <f>'interkommunaler Vergleich'!B59</f>
        <v>75.720930232558146</v>
      </c>
      <c r="E40" s="58">
        <f>'interkommunaler Vergleich'!C59</f>
        <v>641.24293785310738</v>
      </c>
      <c r="F40" s="58">
        <f>'interkommunaler Vergleich'!D59</f>
        <v>293.55986972782614</v>
      </c>
      <c r="G40" s="58">
        <f>'interkommunaler Vergleich'!E59</f>
        <v>200.12721308717778</v>
      </c>
      <c r="H40" s="58">
        <f>'interkommunaler Vergleich'!F59</f>
        <v>276.72413793103448</v>
      </c>
      <c r="I40" s="58">
        <f>'interkommunaler Vergleich'!G59</f>
        <v>337.07534246575341</v>
      </c>
      <c r="J40" s="39">
        <f>'interkommunaler Vergleich'!H59</f>
        <v>31</v>
      </c>
      <c r="K40" s="12">
        <f>'interkommunaler Vergleich'!I59</f>
        <v>2014</v>
      </c>
    </row>
    <row r="41" spans="1:14">
      <c r="A41" s="11" t="s">
        <v>29</v>
      </c>
      <c r="B41" s="40" t="s">
        <v>44</v>
      </c>
      <c r="C41" s="40"/>
      <c r="D41" s="15">
        <f>'interkommunaler Vergleich'!B60</f>
        <v>75.720930232558146</v>
      </c>
      <c r="E41" s="15">
        <f>'interkommunaler Vergleich'!C60</f>
        <v>252.9801324503311</v>
      </c>
      <c r="F41" s="15">
        <f>'interkommunaler Vergleich'!D60</f>
        <v>164.35053134144462</v>
      </c>
      <c r="G41" s="15">
        <f>'interkommunaler Vergleich'!E60</f>
        <v>120.03573078700138</v>
      </c>
      <c r="H41" s="15">
        <f>'interkommunaler Vergleich'!F60</f>
        <v>164.35053134144462</v>
      </c>
      <c r="I41" s="15">
        <f>'interkommunaler Vergleich'!G60</f>
        <v>208.66533189588785</v>
      </c>
      <c r="J41" s="39">
        <f>'interkommunaler Vergleich'!H60</f>
        <v>2</v>
      </c>
      <c r="K41" s="12">
        <f>'interkommunaler Vergleich'!I60</f>
        <v>2014</v>
      </c>
    </row>
  </sheetData>
  <autoFilter ref="A2:M2"/>
  <hyperlinks>
    <hyperlink ref="L10" location="Benchmark!A6" display="Benchmark!A6"/>
    <hyperlink ref="L12" location="Benchmark!A18" display="Benchmark!A18"/>
    <hyperlink ref="L14" location="Benchmark!A26" display="Benchmark!A26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ennzahlenset" ma:contentTypeID="0x01010018120F4F9BC0BB48A2356CF483FABE380700555ACCE586A73E488142E85A9561317C" ma:contentTypeVersion="9" ma:contentTypeDescription="" ma:contentTypeScope="" ma:versionID="c4709f9ddf1437add1f6d3474dd552c1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5356b4465bb5438a8ed025e56e3ccf3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Jahr" minOccurs="0"/>
                <xsd:element ref="ns2:Kunden_Groessenklass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Jahr" ma:index="2" nillable="true" ma:displayName="Jahr" ma:list="{054e0740-575a-45f4-8d1d-24c5e3264fd6}" ma:internalName="Jahr" ma:showField="Title" ma:web="a0991654-f02e-4bff-8002-2b22243ac1ea">
      <xsd:simpleType>
        <xsd:restriction base="dms:Lookup"/>
      </xsd:simpleType>
    </xsd:element>
    <xsd:element name="Kunden_Groessenklasse" ma:index="3" nillable="true" ma:displayName="Kunden_Groessenklasse" ma:internalName="Kunden_Groessenklas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leine ka Kommunen"/>
                    <xsd:enumeration value="Mittlere ka Kommunen"/>
                    <xsd:enumeration value="Große ka Kommunen"/>
                    <xsd:enumeration value="Kreise"/>
                    <xsd:enumeration value="Kreisfreie Kommunen"/>
                    <xsd:enumeration value="Landschaftsverbände"/>
                    <xsd:enumeration value="Zweckverbände"/>
                    <xsd:enumeration value="alle Kundensegmente"/>
                  </xsd:restriction>
                </xsd:simpleType>
              </xsd:element>
            </xsd:sequence>
          </xsd:extension>
        </xsd:complexContent>
      </xsd:complexType>
    </xsd:element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EN5W5UYRKUUH-53-7412</_dlc_DocId>
    <_dlc_DocIdUrl xmlns="a0991654-f02e-4bff-8002-2b22243ac1ea">
      <Url>http://fisportal.gpadom.gpa-nrw.de/UPB/_layouts/DocIdRedir.aspx?ID=EN5W5UYRKUUH-53-7412</Url>
      <Description>EN5W5UYRKUUH-53-7412</Description>
    </_dlc_DocIdUrl>
    <Kunden_Groessenklasse xmlns="a0991654-f02e-4bff-8002-2b22243ac1ea">
      <Value>Kleine ka Kommunen</Value>
    </Kunden_Groessenklasse>
    <Jahr xmlns="a0991654-f02e-4bff-8002-2b22243ac1ea">22</Jahr>
  </documentManagement>
</p:properties>
</file>

<file path=customXml/itemProps1.xml><?xml version="1.0" encoding="utf-8"?>
<ds:datastoreItem xmlns:ds="http://schemas.openxmlformats.org/officeDocument/2006/customXml" ds:itemID="{CC4DA35C-B045-4E47-95C4-CE1285F5C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EC245D-A4A3-4DD1-B766-DDBCC50A5C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interkommunaler Vergleich</vt:lpstr>
      <vt:lpstr>Bericht 1. Ebene</vt:lpstr>
      <vt:lpstr>Bericht 2. Ebene</vt:lpstr>
      <vt:lpstr>Tabelle1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gpa_KS_IKO_kkK_20190731</dc:title>
  <dc:creator>Höpker Stephanie</dc:creator>
  <cp:lastModifiedBy>Ehrbar-Wulfen Silke</cp:lastModifiedBy>
  <cp:lastPrinted>2019-02-14T09:33:32Z</cp:lastPrinted>
  <dcterms:created xsi:type="dcterms:W3CDTF">2015-02-13T08:54:03Z</dcterms:created>
  <dcterms:modified xsi:type="dcterms:W3CDTF">2019-09-09T07:18:43Z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0x01010018120F4F9BC0BB48A2356CF483FABE380700555ACCE586A73E488142E85A9561317C</vt:lpwstr>
  </property>
  <property fmtid="{D5CDD505-2E9C-101B-9397-08002B2CF9AE}" pid="3" name="_dlc_DocIdItemGuid">
    <vt:lpwstr>dc9e4228-a304-4156-8dbc-31f509dffc9b</vt:lpwstr>
  </property>
  <property fmtid="{D5CDD505-2E9C-101B-9397-08002B2CF9AE}" pid="4" name="Struktur">
    <vt:lpwstr>;#Prüfungsdaten;#</vt:lpwstr>
  </property>
  <property fmtid="{D5CDD505-2E9C-101B-9397-08002B2CF9AE}" pid="5" name="Schlagwort_UPB">
    <vt:lpwstr>;#IKO;#</vt:lpwstr>
  </property>
  <property fmtid="{D5CDD505-2E9C-101B-9397-08002B2CF9AE}" pid="6" name="Auf der Seite GPA Kennzahlset anzeigen?">
    <vt:bool>true</vt:bool>
  </property>
</Properties>
</file>