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576" yWindow="96" windowWidth="18636" windowHeight="7128"/>
  </bookViews>
  <sheets>
    <sheet name="Datenerfassung" sheetId="3" r:id="rId1"/>
    <sheet name="Auswertung" sheetId="2" r:id="rId2"/>
  </sheets>
  <definedNames>
    <definedName name="_xlnm.Print_Area" localSheetId="1">Auswertung!$A$1:$N$65</definedName>
    <definedName name="_xlnm.Print_Area" localSheetId="0">Datenerfassung!$A$1:$M$98</definedName>
  </definedNames>
  <calcPr calcId="162913"/>
</workbook>
</file>

<file path=xl/calcChain.xml><?xml version="1.0" encoding="utf-8"?>
<calcChain xmlns="http://schemas.openxmlformats.org/spreadsheetml/2006/main">
  <c r="H46" i="3" l="1"/>
  <c r="I51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46" i="3"/>
  <c r="I47" i="3"/>
  <c r="I48" i="3"/>
  <c r="I49" i="3"/>
  <c r="I50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46" i="3"/>
  <c r="H93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4" i="3"/>
  <c r="H95" i="3"/>
  <c r="J38" i="3" l="1"/>
  <c r="E45" i="3"/>
  <c r="D45" i="3"/>
  <c r="E10" i="2"/>
  <c r="L45" i="3"/>
  <c r="M45" i="3"/>
  <c r="K45" i="3"/>
  <c r="J45" i="3"/>
  <c r="I45" i="3"/>
  <c r="H45" i="3"/>
  <c r="G45" i="3"/>
  <c r="F45" i="3"/>
  <c r="K38" i="3"/>
  <c r="G38" i="3"/>
  <c r="F38" i="3"/>
  <c r="C10" i="2" l="1"/>
  <c r="G52" i="2"/>
  <c r="E52" i="2"/>
  <c r="G38" i="2"/>
  <c r="E38" i="2"/>
  <c r="G21" i="2"/>
  <c r="E21" i="2"/>
  <c r="K96" i="3" l="1"/>
  <c r="J96" i="3"/>
  <c r="H96" i="3"/>
  <c r="G96" i="3"/>
  <c r="G23" i="2" s="1"/>
  <c r="G25" i="2" s="1"/>
  <c r="F96" i="3"/>
  <c r="E23" i="2" s="1"/>
  <c r="E25" i="2" s="1"/>
  <c r="J22" i="2" l="1"/>
  <c r="L96" i="3"/>
  <c r="E35" i="2" s="1"/>
  <c r="E33" i="2"/>
  <c r="E47" i="2"/>
  <c r="E19" i="2"/>
  <c r="G33" i="2"/>
  <c r="G47" i="2"/>
  <c r="G19" i="2"/>
  <c r="M96" i="3"/>
  <c r="G35" i="2" s="1"/>
  <c r="G39" i="2" s="1"/>
  <c r="I96" i="3"/>
  <c r="G49" i="2" s="1"/>
  <c r="G53" i="2" s="1"/>
  <c r="E49" i="2"/>
  <c r="E39" i="2" l="1"/>
  <c r="J36" i="2"/>
  <c r="J23" i="2"/>
  <c r="J21" i="2" s="1"/>
  <c r="E53" i="2"/>
  <c r="J50" i="2"/>
  <c r="J51" i="2" l="1"/>
  <c r="J49" i="2" s="1"/>
  <c r="L50" i="2" s="1"/>
  <c r="L22" i="2"/>
  <c r="N23" i="2" s="1"/>
  <c r="J37" i="2"/>
  <c r="J35" i="2" s="1"/>
  <c r="L36" i="2" l="1"/>
  <c r="N37" i="2" s="1"/>
  <c r="N51" i="2"/>
  <c r="N61" i="2" l="1"/>
  <c r="C61" i="2" s="1"/>
</calcChain>
</file>

<file path=xl/sharedStrings.xml><?xml version="1.0" encoding="utf-8"?>
<sst xmlns="http://schemas.openxmlformats.org/spreadsheetml/2006/main" count="80" uniqueCount="58">
  <si>
    <t>Prüfung der Befreiungsmöglichkeit nach § 116a GO NRW</t>
  </si>
  <si>
    <t>A)</t>
  </si>
  <si>
    <t xml:space="preserve">B) </t>
  </si>
  <si>
    <t>C)</t>
  </si>
  <si>
    <t>Summe</t>
  </si>
  <si>
    <t>Datenerfassung</t>
  </si>
  <si>
    <t>Seite 1/2: Datenerfassung</t>
  </si>
  <si>
    <t>Seite 2/2: Auswertung</t>
  </si>
  <si>
    <t>Daten der vollkonsolidierungspflichtigen verselbstständigten Aufgabenbereiche</t>
  </si>
  <si>
    <t>Name des verselbstständigten Aufgabenbereichs</t>
  </si>
  <si>
    <t>Nach § 116a GO NRW müssen mindestens zwei der nachfolgenden drei Kriterien erfüllt sein, damit eine Befreiung von der Aufstellung des Gesamtabschlusses in Betracht kommt:</t>
  </si>
  <si>
    <t>3.</t>
  </si>
  <si>
    <t>Hinweise:</t>
  </si>
  <si>
    <t>1.</t>
  </si>
  <si>
    <t>2.</t>
  </si>
  <si>
    <t>Rechtliche Grundlage:</t>
  </si>
  <si>
    <t>Die Bilanzsummen sowie die Erträge der nicht nach NKF bilanzierenden Einheiten müssen bei der Überprüfung nicht an das NKF angepasst werden.</t>
  </si>
  <si>
    <t>Bitte füllen Sie die untenstehenden Tabellen aus. In der Registerkarte "Auswertung" wird dann ausgewertet, ob eine Gesamtabschluss-Befreiung in Betracht kommt.</t>
  </si>
  <si>
    <t>Beteiligungsquote 
in Prozent</t>
  </si>
  <si>
    <t>Bilanzsumme 
in Euro</t>
  </si>
  <si>
    <t>Anteilige Bilanzsumme 
in Euro</t>
  </si>
  <si>
    <t>Dateneingabe:</t>
  </si>
  <si>
    <t>zur Aufstellung eines NKF-Gesamtabschlusses</t>
  </si>
  <si>
    <t xml:space="preserve">+ </t>
  </si>
  <si>
    <t>Summe der Bilanzsummen der verselbstständigten Aufgabenbereiche</t>
  </si>
  <si>
    <t>+</t>
  </si>
  <si>
    <t>Auswertung</t>
  </si>
  <si>
    <t>/</t>
  </si>
  <si>
    <t>1. Die Summe der Bilanzen der Kommune und der einzubeziehenden verselbstständigten Aufgabenbereiche nach § 116 Abs. 3 GO NRW darf nicht mehr als 1.500.000.000 Euro betragen.</t>
  </si>
  <si>
    <t>Daten der Kommune</t>
  </si>
  <si>
    <t>Name der Kommune</t>
  </si>
  <si>
    <t>Jahr der Befreiung</t>
  </si>
  <si>
    <t>2. Die der Gemeinde zuzurechnenden (= anteiligen) Erträge der vollkonsolidierungspflichtigen verselbstständigten Aufgabenbereiche müssen weniger als 50 Prozent der ordentlichen Erträge der Kommune ausmachen.</t>
  </si>
  <si>
    <t>3. Die der Gemeinde zuzurechnenden (= anteiligen) Bilanzsummen der vollkonsolidierungspflichtigen verselbstständigten Aufgabenbereiche müssen weniger als 50 Prozent der Bilanzsumme der Kommune ausmachen.</t>
  </si>
  <si>
    <t xml:space="preserve">Bilanzsumme der Kommune </t>
  </si>
  <si>
    <t>Ordentliche Erträge der Kommune</t>
  </si>
  <si>
    <t>=   &lt; 1.500.000.000,01 € ?</t>
  </si>
  <si>
    <t>Anteilige Bilanzsummen der verselbstständigten Aufgabenbereiche</t>
  </si>
  <si>
    <t>Bilanzsumme der Kommune</t>
  </si>
  <si>
    <t>Nach § 116a GO NRW müssen mindestens zwei der obigen drei Kriterien erfüllt sein, damit eine Befreiung von der Aufstellung des Gesamtabschlusses in Betracht kommt.</t>
  </si>
  <si>
    <t>Eine Befreiung kommt nur in Betracht, wenn die Kriterien am Abschlussstichtag und dem vorangehenden Jahr erfüllt sind.</t>
  </si>
  <si>
    <r>
      <rPr>
        <sz val="7"/>
        <color theme="0"/>
        <rFont val="Arial"/>
        <family val="2"/>
      </rPr>
      <t xml:space="preserve">Kriterium 1 </t>
    </r>
    <r>
      <rPr>
        <sz val="12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Bilanzsumme</t>
    </r>
  </si>
  <si>
    <r>
      <rPr>
        <sz val="7"/>
        <color theme="0"/>
        <rFont val="Arial"/>
        <family val="2"/>
      </rPr>
      <t>Kriterium 2</t>
    </r>
    <r>
      <rPr>
        <sz val="12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Anteil Erträge</t>
    </r>
  </si>
  <si>
    <r>
      <rPr>
        <sz val="7"/>
        <color theme="0"/>
        <rFont val="Arial"/>
        <family val="2"/>
      </rPr>
      <t>Kriterium 3</t>
    </r>
    <r>
      <rPr>
        <sz val="12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Anteil Bilanzsumme</t>
    </r>
  </si>
  <si>
    <r>
      <rPr>
        <sz val="7"/>
        <color theme="0"/>
        <rFont val="Arial"/>
        <family val="2"/>
      </rPr>
      <t>Kriterien 1 bis 3</t>
    </r>
    <r>
      <rPr>
        <sz val="12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Gesamtauswertung</t>
    </r>
  </si>
  <si>
    <t>Berechnung</t>
  </si>
  <si>
    <t>=</t>
  </si>
  <si>
    <t xml:space="preserve">
Nach § 116a Abs. 1 Nr. 1 GO NRW darf die Summe der Bilanzen der Kommune und der einzubeziehenden verselbstständigten Aufgabenbereiche nach § 116 Abs. 3 GO NRW nicht mehr als 1.500.000.000 Euro betragen.</t>
  </si>
  <si>
    <t>Anteilige ordentliche Erträge der verselbstständigten Aufgabenbereiche</t>
  </si>
  <si>
    <t>Anteilige ordentliche Erträge 
in Euro</t>
  </si>
  <si>
    <t>4.</t>
  </si>
  <si>
    <t>Die Erträge der verselbstständigten Aufgabenbereiche sind in das Schema der NKF-Ergebnisrechnung überzuleiten. Die ordentlichen Erträge sind in die Datenerfassung einzutragen.</t>
  </si>
  <si>
    <t>Ordentliche Erträge 
in Euro</t>
  </si>
  <si>
    <t>Ordentliche Erträge
in Euro</t>
  </si>
  <si>
    <t xml:space="preserve">
Nach § 116a Abs. 1 Nr. 2 GO NRW müssen die Erträge der vollkonsolidierungs-pflichtigen verselbstständigten Aufgabenbereiche weniger als 50 Prozent der ordentlichen Erträge der Kommune ausmachen.</t>
  </si>
  <si>
    <t xml:space="preserve">
Nach § 116a Abs. 1 Nr. 3 GO NRW müssen die Bilanzsummen der vollkonsolidierungs-pflichtigen verselbstständigten Aufgabenbereiche weniger als 50 Prozent der Bilanzsumme der Kommune ausmachen.</t>
  </si>
  <si>
    <t>=   &lt; 50,00 % ?</t>
  </si>
  <si>
    <t xml:space="preserve">Um die Kriterien überprüfen zu können, ist es notwendig, alle Einheiten des Konzerns nach § 116 Abs. 3 GO NRW zu erfassen. Dabei handelt es sich um die Kommune und alle vollkonsolidierungspflichtigen verselbstständigten Aufgabenbereiche. Verselbstständigte Aufgabenbereiche von untergeordneter Bedeutung gemäß § 116b GO NRW müssen nicht erfasst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</si>
</sst>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0.0%"/>
    <numFmt numFmtId="165" formatCode="#,##0.00_ ;\-#,##0.00\ "/>
    <numFmt numFmtId="166" formatCode="0.0"/>
    <numFmt numFmtId="167" formatCode="#,##0.00\ &quot;€&quot;"/>
    <numFmt numFmtId="168" formatCode="0.0\ %"/>
    <numFmt numFmtId="169" formatCode="0.00\ %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Webdings"/>
      <family val="1"/>
      <charset val="2"/>
    </font>
    <font>
      <sz val="10"/>
      <color rgb="FFFFFF00"/>
      <name val="Webdings"/>
      <family val="1"/>
      <charset val="2"/>
    </font>
    <font>
      <sz val="10"/>
      <color rgb="FF00B050"/>
      <name val="Webdings"/>
      <family val="1"/>
      <charset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0" tint="-4.9989318521683403E-2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2" borderId="5" xfId="0" applyFont="1" applyFill="1" applyBorder="1"/>
    <xf numFmtId="0" fontId="0" fillId="5" borderId="0" xfId="0" applyFill="1"/>
    <xf numFmtId="3" fontId="0" fillId="5" borderId="0" xfId="0" applyNumberFormat="1" applyFill="1"/>
    <xf numFmtId="0" fontId="10" fillId="5" borderId="0" xfId="0" applyFont="1" applyFill="1"/>
    <xf numFmtId="0" fontId="0" fillId="5" borderId="0" xfId="0" applyFill="1" applyAlignment="1">
      <alignment horizontal="right" vertical="center"/>
    </xf>
    <xf numFmtId="0" fontId="0" fillId="5" borderId="0" xfId="0" quotePrefix="1" applyFill="1" applyAlignment="1">
      <alignment horizontal="left" vertical="top" wrapText="1"/>
    </xf>
    <xf numFmtId="0" fontId="0" fillId="6" borderId="7" xfId="0" applyFill="1" applyBorder="1" applyAlignment="1" applyProtection="1">
      <alignment horizontal="left"/>
      <protection locked="0"/>
    </xf>
    <xf numFmtId="164" fontId="0" fillId="5" borderId="0" xfId="2" applyNumberFormat="1" applyFont="1" applyFill="1"/>
    <xf numFmtId="0" fontId="2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2" fillId="5" borderId="0" xfId="0" applyFont="1" applyFill="1"/>
    <xf numFmtId="0" fontId="0" fillId="5" borderId="7" xfId="0" applyFill="1" applyBorder="1" applyAlignment="1" applyProtection="1">
      <alignment horizontal="left"/>
    </xf>
    <xf numFmtId="165" fontId="0" fillId="6" borderId="6" xfId="1" applyNumberFormat="1" applyFont="1" applyFill="1" applyBorder="1" applyAlignment="1" applyProtection="1">
      <alignment horizontal="right"/>
      <protection locked="0"/>
    </xf>
    <xf numFmtId="165" fontId="0" fillId="6" borderId="6" xfId="1" applyNumberFormat="1" applyFont="1" applyFill="1" applyBorder="1" applyProtection="1">
      <protection locked="0"/>
    </xf>
    <xf numFmtId="165" fontId="0" fillId="6" borderId="7" xfId="1" applyNumberFormat="1" applyFont="1" applyFill="1" applyBorder="1" applyProtection="1">
      <protection locked="0"/>
    </xf>
    <xf numFmtId="165" fontId="0" fillId="6" borderId="14" xfId="1" applyNumberFormat="1" applyFont="1" applyFill="1" applyBorder="1" applyAlignment="1" applyProtection="1">
      <alignment horizontal="right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10" fillId="5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4" fillId="2" borderId="0" xfId="0" applyFont="1" applyFill="1" applyProtection="1"/>
    <xf numFmtId="0" fontId="2" fillId="2" borderId="0" xfId="0" applyFont="1" applyFill="1" applyProtection="1"/>
    <xf numFmtId="0" fontId="0" fillId="5" borderId="0" xfId="0" applyFill="1" applyProtection="1"/>
    <xf numFmtId="0" fontId="3" fillId="2" borderId="4" xfId="0" applyFont="1" applyFill="1" applyBorder="1" applyProtection="1"/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10" fillId="5" borderId="0" xfId="0" applyFont="1" applyFill="1" applyProtection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/>
    </xf>
    <xf numFmtId="0" fontId="11" fillId="5" borderId="0" xfId="0" applyFont="1" applyFill="1" applyProtection="1"/>
    <xf numFmtId="0" fontId="0" fillId="5" borderId="0" xfId="0" quotePrefix="1" applyFill="1" applyAlignment="1" applyProtection="1">
      <alignment vertical="top" wrapText="1"/>
    </xf>
    <xf numFmtId="0" fontId="0" fillId="5" borderId="0" xfId="0" applyFill="1" applyAlignment="1" applyProtection="1">
      <alignment horizontal="right" vertical="center"/>
    </xf>
    <xf numFmtId="0" fontId="10" fillId="5" borderId="0" xfId="0" quotePrefix="1" applyFont="1" applyFill="1" applyAlignment="1" applyProtection="1">
      <alignment horizontal="left" vertical="top" wrapText="1"/>
    </xf>
    <xf numFmtId="0" fontId="0" fillId="5" borderId="0" xfId="0" quotePrefix="1" applyFill="1" applyAlignment="1" applyProtection="1">
      <alignment horizontal="right" vertical="top" wrapText="1"/>
    </xf>
    <xf numFmtId="0" fontId="0" fillId="5" borderId="0" xfId="0" quotePrefix="1" applyFill="1" applyAlignment="1" applyProtection="1">
      <alignment horizontal="left" vertical="top" wrapText="1"/>
    </xf>
    <xf numFmtId="0" fontId="10" fillId="5" borderId="0" xfId="0" quotePrefix="1" applyFont="1" applyFill="1" applyAlignment="1" applyProtection="1">
      <alignment horizontal="left" vertical="top"/>
    </xf>
    <xf numFmtId="0" fontId="0" fillId="5" borderId="0" xfId="0" applyFill="1" applyAlignment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44" fontId="0" fillId="5" borderId="8" xfId="1" applyFont="1" applyFill="1" applyBorder="1" applyProtection="1"/>
    <xf numFmtId="165" fontId="0" fillId="5" borderId="7" xfId="1" applyNumberFormat="1" applyFont="1" applyFill="1" applyBorder="1" applyProtection="1"/>
    <xf numFmtId="165" fontId="0" fillId="5" borderId="12" xfId="1" applyNumberFormat="1" applyFont="1" applyFill="1" applyBorder="1" applyProtection="1"/>
    <xf numFmtId="165" fontId="0" fillId="5" borderId="8" xfId="1" applyNumberFormat="1" applyFont="1" applyFill="1" applyBorder="1" applyProtection="1"/>
    <xf numFmtId="165" fontId="0" fillId="5" borderId="6" xfId="1" applyNumberFormat="1" applyFont="1" applyFill="1" applyBorder="1" applyAlignment="1" applyProtection="1">
      <alignment horizontal="right"/>
    </xf>
    <xf numFmtId="0" fontId="10" fillId="5" borderId="0" xfId="0" applyFont="1" applyFill="1" applyAlignment="1" applyProtection="1">
      <alignment horizontal="right"/>
    </xf>
    <xf numFmtId="165" fontId="10" fillId="5" borderId="13" xfId="1" applyNumberFormat="1" applyFont="1" applyFill="1" applyBorder="1" applyProtection="1"/>
    <xf numFmtId="0" fontId="0" fillId="0" borderId="0" xfId="0" applyProtection="1"/>
    <xf numFmtId="44" fontId="0" fillId="5" borderId="0" xfId="0" applyNumberFormat="1" applyFill="1" applyProtection="1"/>
    <xf numFmtId="0" fontId="13" fillId="5" borderId="0" xfId="0" applyFont="1" applyFill="1" applyBorder="1" applyAlignment="1">
      <alignment horizontal="left" vertical="top" wrapText="1"/>
    </xf>
    <xf numFmtId="0" fontId="3" fillId="5" borderId="0" xfId="0" applyFont="1" applyFill="1"/>
    <xf numFmtId="0" fontId="3" fillId="5" borderId="0" xfId="0" quotePrefix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quotePrefix="1" applyFont="1" applyFill="1" applyAlignment="1">
      <alignment horizontal="center"/>
    </xf>
    <xf numFmtId="0" fontId="3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vertical="top" wrapText="1"/>
    </xf>
    <xf numFmtId="167" fontId="3" fillId="5" borderId="0" xfId="0" applyNumberFormat="1" applyFont="1" applyFill="1" applyAlignment="1">
      <alignment horizontal="right"/>
    </xf>
    <xf numFmtId="167" fontId="3" fillId="5" borderId="0" xfId="0" applyNumberFormat="1" applyFont="1" applyFill="1" applyBorder="1" applyAlignment="1">
      <alignment horizontal="right" vertical="center" wrapText="1"/>
    </xf>
    <xf numFmtId="167" fontId="3" fillId="5" borderId="0" xfId="0" quotePrefix="1" applyNumberFormat="1" applyFont="1" applyFill="1" applyBorder="1" applyAlignment="1">
      <alignment horizontal="right" vertical="center" wrapText="1"/>
    </xf>
    <xf numFmtId="167" fontId="3" fillId="5" borderId="0" xfId="0" quotePrefix="1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 applyProtection="1">
      <protection locked="0"/>
    </xf>
    <xf numFmtId="0" fontId="3" fillId="5" borderId="2" xfId="0" applyFont="1" applyFill="1" applyBorder="1" applyAlignment="1">
      <alignment horizontal="center"/>
    </xf>
    <xf numFmtId="0" fontId="3" fillId="5" borderId="0" xfId="0" quotePrefix="1" applyFont="1" applyFill="1" applyAlignment="1">
      <alignment horizontal="center" vertical="center"/>
    </xf>
    <xf numFmtId="167" fontId="3" fillId="5" borderId="0" xfId="0" applyNumberFormat="1" applyFont="1" applyFill="1" applyAlignment="1">
      <alignment horizontal="center"/>
    </xf>
    <xf numFmtId="167" fontId="3" fillId="5" borderId="2" xfId="0" applyNumberFormat="1" applyFont="1" applyFill="1" applyBorder="1" applyAlignment="1">
      <alignment horizontal="right"/>
    </xf>
    <xf numFmtId="0" fontId="0" fillId="5" borderId="0" xfId="0" applyFill="1" applyAlignment="1" applyProtection="1"/>
    <xf numFmtId="0" fontId="0" fillId="5" borderId="0" xfId="0" applyFill="1" applyBorder="1" applyAlignment="1" applyProtection="1"/>
    <xf numFmtId="0" fontId="10" fillId="5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5" borderId="0" xfId="0" applyFont="1" applyFill="1" applyProtection="1"/>
    <xf numFmtId="0" fontId="14" fillId="5" borderId="0" xfId="0" applyFont="1" applyFill="1"/>
    <xf numFmtId="168" fontId="3" fillId="5" borderId="0" xfId="0" quotePrefix="1" applyNumberFormat="1" applyFont="1" applyFill="1" applyAlignment="1">
      <alignment horizontal="right"/>
    </xf>
    <xf numFmtId="0" fontId="0" fillId="5" borderId="15" xfId="0" applyFill="1" applyBorder="1" applyAlignment="1" applyProtection="1"/>
    <xf numFmtId="0" fontId="4" fillId="3" borderId="0" xfId="0" applyNumberFormat="1" applyFont="1" applyFill="1" applyBorder="1" applyAlignment="1">
      <alignment horizontal="left" vertical="center" wrapText="1"/>
    </xf>
    <xf numFmtId="49" fontId="0" fillId="6" borderId="7" xfId="0" applyNumberFormat="1" applyFont="1" applyFill="1" applyBorder="1" applyAlignment="1" applyProtection="1">
      <alignment horizontal="left"/>
      <protection locked="0"/>
    </xf>
    <xf numFmtId="166" fontId="0" fillId="6" borderId="7" xfId="2" applyNumberFormat="1" applyFont="1" applyFill="1" applyBorder="1" applyAlignment="1" applyProtection="1">
      <alignment horizontal="right" indent="1"/>
      <protection locked="0"/>
    </xf>
    <xf numFmtId="0" fontId="0" fillId="5" borderId="0" xfId="0" quotePrefix="1" applyFill="1" applyAlignment="1" applyProtection="1">
      <alignment horizontal="left" vertical="top" wrapText="1"/>
    </xf>
    <xf numFmtId="169" fontId="3" fillId="5" borderId="0" xfId="0" applyNumberFormat="1" applyFont="1" applyFill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10" fillId="5" borderId="0" xfId="0" quotePrefix="1" applyFont="1" applyFill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0" fillId="5" borderId="0" xfId="0" quotePrefix="1" applyFill="1" applyAlignment="1" applyProtection="1">
      <alignment horizontal="left" vertical="top" wrapText="1"/>
    </xf>
    <xf numFmtId="0" fontId="0" fillId="5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7" fontId="3" fillId="5" borderId="0" xfId="0" applyNumberFormat="1" applyFont="1" applyFill="1" applyBorder="1" applyAlignment="1">
      <alignment horizontal="right" vertical="center" wrapText="1"/>
    </xf>
    <xf numFmtId="167" fontId="3" fillId="5" borderId="2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167" fontId="3" fillId="5" borderId="0" xfId="0" applyNumberFormat="1" applyFont="1" applyFill="1" applyAlignment="1">
      <alignment horizontal="right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tabSelected="1" workbookViewId="0">
      <selection activeCell="C47" sqref="C47"/>
    </sheetView>
  </sheetViews>
  <sheetFormatPr baseColWidth="10" defaultColWidth="11.44140625" defaultRowHeight="13.2" x14ac:dyDescent="0.25"/>
  <cols>
    <col min="1" max="1" width="2.6640625" style="59" customWidth="1"/>
    <col min="2" max="2" width="3.5546875" style="59" customWidth="1"/>
    <col min="3" max="3" width="45.109375" style="59" customWidth="1"/>
    <col min="4" max="5" width="10" style="59" customWidth="1"/>
    <col min="6" max="13" width="16.6640625" style="59" customWidth="1"/>
    <col min="14" max="14" width="11.44140625" style="59"/>
    <col min="15" max="16384" width="11.44140625" style="31"/>
  </cols>
  <sheetData>
    <row r="1" spans="1:13" s="31" customFormat="1" ht="15.6" x14ac:dyDescent="0.3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31" customFormat="1" ht="15.6" x14ac:dyDescent="0.3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9" t="s">
        <v>5</v>
      </c>
      <c r="M2" s="30"/>
    </row>
    <row r="3" spans="1:13" s="31" customFormat="1" x14ac:dyDescent="0.2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1" customFormat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31" customFormat="1" x14ac:dyDescent="0.25">
      <c r="A5" s="32"/>
      <c r="B5" s="33"/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</row>
    <row r="6" spans="1:13" s="31" customFormat="1" x14ac:dyDescent="0.25">
      <c r="A6" s="30"/>
      <c r="B6" s="30"/>
      <c r="C6" s="30"/>
      <c r="D6" s="30"/>
      <c r="E6" s="35"/>
      <c r="F6" s="35"/>
      <c r="G6" s="35"/>
      <c r="H6" s="35"/>
      <c r="I6" s="35"/>
      <c r="J6" s="35"/>
      <c r="K6" s="35"/>
      <c r="L6" s="35"/>
      <c r="M6" s="35"/>
    </row>
    <row r="7" spans="1:13" s="31" customFormat="1" x14ac:dyDescent="0.25"/>
    <row r="8" spans="1:13" s="31" customFormat="1" x14ac:dyDescent="0.25">
      <c r="B8" s="36" t="s">
        <v>15</v>
      </c>
    </row>
    <row r="9" spans="1:13" s="31" customFormat="1" ht="7.5" customHeight="1" x14ac:dyDescent="0.25"/>
    <row r="10" spans="1:13" s="31" customFormat="1" x14ac:dyDescent="0.25">
      <c r="B10" s="79" t="s">
        <v>10</v>
      </c>
      <c r="I10" s="37"/>
      <c r="J10" s="37"/>
      <c r="K10" s="80"/>
      <c r="L10" s="80"/>
      <c r="M10" s="80"/>
    </row>
    <row r="11" spans="1:13" s="31" customFormat="1" ht="7.5" customHeight="1" x14ac:dyDescent="0.25">
      <c r="I11" s="37"/>
      <c r="J11" s="37"/>
      <c r="K11" s="38"/>
      <c r="L11" s="38"/>
      <c r="M11" s="38"/>
    </row>
    <row r="12" spans="1:13" s="31" customFormat="1" x14ac:dyDescent="0.25">
      <c r="C12" s="31" t="s">
        <v>28</v>
      </c>
      <c r="I12" s="37"/>
      <c r="J12" s="37"/>
      <c r="K12" s="38"/>
      <c r="L12" s="38"/>
      <c r="M12" s="38"/>
    </row>
    <row r="13" spans="1:13" s="31" customFormat="1" ht="7.5" customHeight="1" x14ac:dyDescent="0.25">
      <c r="I13" s="37"/>
      <c r="J13" s="37"/>
      <c r="K13" s="38"/>
      <c r="L13" s="38"/>
      <c r="M13" s="38"/>
    </row>
    <row r="14" spans="1:13" s="31" customFormat="1" x14ac:dyDescent="0.25">
      <c r="C14" s="31" t="s">
        <v>32</v>
      </c>
      <c r="I14" s="37"/>
      <c r="J14" s="37"/>
      <c r="K14" s="38"/>
      <c r="L14" s="38"/>
      <c r="M14" s="38"/>
    </row>
    <row r="15" spans="1:13" s="31" customFormat="1" ht="7.5" customHeight="1" x14ac:dyDescent="0.25">
      <c r="I15" s="37"/>
      <c r="J15" s="37"/>
      <c r="K15" s="38"/>
      <c r="L15" s="38"/>
      <c r="M15" s="38"/>
    </row>
    <row r="16" spans="1:13" s="31" customFormat="1" x14ac:dyDescent="0.25">
      <c r="C16" s="31" t="s">
        <v>33</v>
      </c>
      <c r="I16" s="37"/>
      <c r="J16" s="37"/>
      <c r="K16" s="38"/>
      <c r="L16" s="38"/>
      <c r="M16" s="38"/>
    </row>
    <row r="17" spans="1:14" ht="7.5" customHeight="1" x14ac:dyDescent="0.25">
      <c r="A17" s="31"/>
      <c r="B17" s="31"/>
      <c r="C17" s="31"/>
      <c r="D17" s="31"/>
      <c r="E17" s="31"/>
      <c r="F17" s="31"/>
      <c r="G17" s="31"/>
      <c r="H17" s="31"/>
      <c r="I17" s="37"/>
      <c r="J17" s="37"/>
      <c r="K17" s="38"/>
      <c r="L17" s="38"/>
      <c r="M17" s="38"/>
      <c r="N17" s="31"/>
    </row>
    <row r="18" spans="1:14" x14ac:dyDescent="0.25">
      <c r="A18" s="31"/>
      <c r="B18" s="31" t="s">
        <v>40</v>
      </c>
      <c r="C18" s="31"/>
      <c r="D18" s="31"/>
      <c r="E18" s="31"/>
      <c r="F18" s="31"/>
      <c r="G18" s="31"/>
      <c r="H18" s="31"/>
      <c r="I18" s="37"/>
      <c r="J18" s="37"/>
      <c r="K18" s="38"/>
      <c r="L18" s="38"/>
      <c r="M18" s="38"/>
      <c r="N18" s="31"/>
    </row>
    <row r="19" spans="1:14" x14ac:dyDescent="0.25">
      <c r="A19" s="31"/>
      <c r="B19" s="31"/>
      <c r="C19" s="31"/>
      <c r="D19" s="31"/>
      <c r="E19" s="31"/>
      <c r="F19" s="31"/>
      <c r="G19" s="31"/>
      <c r="H19" s="31"/>
      <c r="I19" s="37"/>
      <c r="J19" s="37"/>
      <c r="K19" s="37"/>
      <c r="L19" s="37"/>
      <c r="M19" s="37"/>
      <c r="N19" s="31"/>
    </row>
    <row r="20" spans="1:14" x14ac:dyDescent="0.25">
      <c r="B20" s="36" t="s">
        <v>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9"/>
    </row>
    <row r="21" spans="1:14" ht="13.2" customHeight="1" x14ac:dyDescent="0.25">
      <c r="A21" s="3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1"/>
    </row>
    <row r="22" spans="1:14" ht="12.75" customHeight="1" x14ac:dyDescent="0.25">
      <c r="A22" s="41"/>
      <c r="B22" s="42" t="s">
        <v>13</v>
      </c>
      <c r="C22" s="95" t="s">
        <v>17</v>
      </c>
      <c r="D22" s="95"/>
      <c r="E22" s="95"/>
      <c r="F22" s="95"/>
      <c r="G22" s="95"/>
      <c r="H22" s="95"/>
      <c r="I22" s="95"/>
      <c r="J22" s="95"/>
      <c r="K22" s="95"/>
      <c r="L22" s="40"/>
      <c r="M22" s="40"/>
      <c r="N22" s="31"/>
    </row>
    <row r="23" spans="1:14" ht="7.5" customHeight="1" x14ac:dyDescent="0.25">
      <c r="A23" s="41"/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1"/>
    </row>
    <row r="24" spans="1:14" ht="29.4" customHeight="1" x14ac:dyDescent="0.25">
      <c r="A24" s="41"/>
      <c r="B24" s="44" t="s">
        <v>14</v>
      </c>
      <c r="C24" s="100" t="s">
        <v>57</v>
      </c>
      <c r="D24" s="100"/>
      <c r="E24" s="100"/>
      <c r="F24" s="100"/>
      <c r="G24" s="100"/>
      <c r="H24" s="100"/>
      <c r="I24" s="100"/>
      <c r="J24" s="100"/>
      <c r="K24" s="100"/>
      <c r="L24" s="40"/>
      <c r="M24" s="40"/>
      <c r="N24" s="31"/>
    </row>
    <row r="25" spans="1:14" ht="7.5" customHeight="1" x14ac:dyDescent="0.25">
      <c r="A25" s="41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1"/>
    </row>
    <row r="26" spans="1:14" x14ac:dyDescent="0.25">
      <c r="A26" s="41"/>
      <c r="B26" s="44" t="s">
        <v>11</v>
      </c>
      <c r="C26" s="100" t="s">
        <v>16</v>
      </c>
      <c r="D26" s="100"/>
      <c r="E26" s="100"/>
      <c r="F26" s="100"/>
      <c r="G26" s="100"/>
      <c r="H26" s="100"/>
      <c r="I26" s="100"/>
      <c r="J26" s="100"/>
      <c r="K26" s="100"/>
      <c r="L26" s="40"/>
      <c r="M26" s="40"/>
      <c r="N26" s="31"/>
    </row>
    <row r="27" spans="1:14" ht="7.5" customHeight="1" x14ac:dyDescent="0.25">
      <c r="A27" s="41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0"/>
      <c r="M27" s="40"/>
      <c r="N27" s="31"/>
    </row>
    <row r="28" spans="1:14" x14ac:dyDescent="0.25">
      <c r="A28" s="41"/>
      <c r="B28" s="90" t="s">
        <v>50</v>
      </c>
      <c r="C28" s="100" t="s">
        <v>51</v>
      </c>
      <c r="D28" s="100"/>
      <c r="E28" s="100"/>
      <c r="F28" s="100"/>
      <c r="G28" s="100"/>
      <c r="H28" s="100"/>
      <c r="I28" s="100"/>
      <c r="J28" s="100"/>
      <c r="K28" s="100"/>
      <c r="L28" s="40"/>
      <c r="M28" s="40"/>
      <c r="N28" s="31"/>
    </row>
    <row r="29" spans="1:14" x14ac:dyDescent="0.25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1"/>
    </row>
    <row r="30" spans="1:14" x14ac:dyDescent="0.25">
      <c r="B30" s="45" t="s">
        <v>21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1"/>
    </row>
    <row r="31" spans="1:14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31"/>
      <c r="B32" s="83" t="s">
        <v>1</v>
      </c>
      <c r="C32" s="83" t="s">
        <v>31</v>
      </c>
      <c r="D32" s="26"/>
      <c r="E32" s="86"/>
      <c r="F32" s="80"/>
      <c r="G32" s="74"/>
      <c r="H32" s="31"/>
      <c r="I32" s="31"/>
      <c r="J32" s="31"/>
      <c r="K32" s="31"/>
      <c r="L32" s="31"/>
      <c r="M32" s="31"/>
      <c r="N32" s="31"/>
    </row>
    <row r="33" spans="1:14" x14ac:dyDescent="0.25">
      <c r="A33" s="36"/>
      <c r="B33" s="3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6"/>
      <c r="B34" s="3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1"/>
      <c r="B35" s="83" t="s">
        <v>2</v>
      </c>
      <c r="C35" s="83" t="s">
        <v>29</v>
      </c>
      <c r="D35" s="31"/>
      <c r="E35" s="31"/>
      <c r="F35" s="31"/>
      <c r="G35" s="31"/>
      <c r="H35" s="31"/>
      <c r="I35" s="46"/>
      <c r="J35" s="46"/>
      <c r="K35" s="46"/>
      <c r="L35" s="46"/>
      <c r="M35" s="46"/>
      <c r="N35" s="31"/>
    </row>
    <row r="36" spans="1:14" x14ac:dyDescent="0.25">
      <c r="A36" s="36"/>
      <c r="B36" s="36"/>
      <c r="C36" s="31"/>
      <c r="D36" s="31"/>
      <c r="E36" s="31"/>
      <c r="F36" s="31"/>
      <c r="G36" s="31"/>
      <c r="H36" s="31"/>
      <c r="I36" s="46"/>
      <c r="J36" s="46"/>
      <c r="K36" s="46"/>
      <c r="L36" s="46"/>
      <c r="M36" s="46"/>
      <c r="N36" s="31"/>
    </row>
    <row r="37" spans="1:14" ht="25.5" customHeight="1" x14ac:dyDescent="0.25">
      <c r="A37" s="31"/>
      <c r="B37" s="31"/>
      <c r="C37" s="94" t="s">
        <v>30</v>
      </c>
      <c r="D37" s="47"/>
      <c r="E37" s="48"/>
      <c r="F37" s="94" t="s">
        <v>19</v>
      </c>
      <c r="G37" s="98"/>
      <c r="H37" s="47"/>
      <c r="I37" s="48"/>
      <c r="J37" s="92" t="s">
        <v>53</v>
      </c>
      <c r="K37" s="98"/>
      <c r="L37" s="47"/>
      <c r="M37" s="48"/>
      <c r="N37" s="31"/>
    </row>
    <row r="38" spans="1:14" ht="12.75" customHeight="1" x14ac:dyDescent="0.25">
      <c r="A38" s="31"/>
      <c r="B38" s="31"/>
      <c r="C38" s="99"/>
      <c r="D38" s="49"/>
      <c r="E38" s="50"/>
      <c r="F38" s="49" t="str">
        <f>IF(ISBLANK($D$32),"",$D$32)</f>
        <v/>
      </c>
      <c r="G38" s="51" t="str">
        <f>IF(ISBLANK($D$32),"",$D$32-1)</f>
        <v/>
      </c>
      <c r="H38" s="49"/>
      <c r="I38" s="50"/>
      <c r="J38" s="51" t="str">
        <f>IF(ISBLANK($D$32),"",$D$32)</f>
        <v/>
      </c>
      <c r="K38" s="51" t="str">
        <f>IF(ISBLANK($D$32),"",$D$32-1)</f>
        <v/>
      </c>
      <c r="L38" s="49"/>
      <c r="M38" s="50"/>
      <c r="N38" s="31"/>
    </row>
    <row r="39" spans="1:14" x14ac:dyDescent="0.25">
      <c r="A39" s="31"/>
      <c r="B39" s="31"/>
      <c r="C39" s="88"/>
      <c r="D39" s="21"/>
      <c r="E39" s="52"/>
      <c r="F39" s="23"/>
      <c r="G39" s="24"/>
      <c r="H39" s="53"/>
      <c r="I39" s="54"/>
      <c r="J39" s="23"/>
      <c r="K39" s="24"/>
      <c r="L39" s="53"/>
      <c r="M39" s="55"/>
      <c r="N39" s="31"/>
    </row>
    <row r="40" spans="1:14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x14ac:dyDescent="0.25">
      <c r="A42" s="31"/>
      <c r="B42" s="83" t="s">
        <v>3</v>
      </c>
      <c r="C42" s="83" t="s">
        <v>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x14ac:dyDescent="0.25">
      <c r="A43" s="36"/>
      <c r="B43" s="3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25.5" customHeight="1" x14ac:dyDescent="0.25">
      <c r="A44" s="31"/>
      <c r="B44" s="31"/>
      <c r="C44" s="94" t="s">
        <v>9</v>
      </c>
      <c r="D44" s="96" t="s">
        <v>18</v>
      </c>
      <c r="E44" s="97"/>
      <c r="F44" s="94" t="s">
        <v>19</v>
      </c>
      <c r="G44" s="93"/>
      <c r="H44" s="92" t="s">
        <v>20</v>
      </c>
      <c r="I44" s="93"/>
      <c r="J44" s="92" t="s">
        <v>52</v>
      </c>
      <c r="K44" s="93"/>
      <c r="L44" s="92" t="s">
        <v>49</v>
      </c>
      <c r="M44" s="93"/>
      <c r="N44" s="31"/>
    </row>
    <row r="45" spans="1:14" x14ac:dyDescent="0.25">
      <c r="A45" s="31"/>
      <c r="B45" s="31"/>
      <c r="C45" s="99"/>
      <c r="D45" s="49" t="str">
        <f>IF(ISBLANK($D$32),"",$D$32)</f>
        <v/>
      </c>
      <c r="E45" s="51" t="str">
        <f>IF(ISBLANK($D$32),"",$D$32-1)</f>
        <v/>
      </c>
      <c r="F45" s="49" t="str">
        <f>IF(ISBLANK($D$32),"",$D$32)</f>
        <v/>
      </c>
      <c r="G45" s="51" t="str">
        <f>IF(ISBLANK($D$32),"",$D$32-1)</f>
        <v/>
      </c>
      <c r="H45" s="49" t="str">
        <f>IF(ISBLANK($D$32),"",$D$32)</f>
        <v/>
      </c>
      <c r="I45" s="51" t="str">
        <f>IF(ISBLANK($D$32),"",$D$32-1)</f>
        <v/>
      </c>
      <c r="J45" s="49" t="str">
        <f>IF(ISBLANK($D$32),"",$D$32)</f>
        <v/>
      </c>
      <c r="K45" s="51" t="str">
        <f>IF(ISBLANK($D$32),"",$D$32-1)</f>
        <v/>
      </c>
      <c r="L45" s="49" t="str">
        <f>IF(ISBLANK($D$32),"",$D$32)</f>
        <v/>
      </c>
      <c r="M45" s="50" t="str">
        <f>IF(ISBLANK($D$32),"",$D$32-1)</f>
        <v/>
      </c>
      <c r="N45" s="31"/>
    </row>
    <row r="46" spans="1:14" x14ac:dyDescent="0.25">
      <c r="A46" s="31"/>
      <c r="B46" s="31">
        <v>1</v>
      </c>
      <c r="C46" s="16"/>
      <c r="D46" s="89"/>
      <c r="E46" s="89"/>
      <c r="F46" s="22"/>
      <c r="G46" s="22"/>
      <c r="H46" s="56" t="str">
        <f>IF($F46&lt;&gt;0,IF(D46&lt;&gt;0,F46*$D46/100,"Beteilig.quote fehlt"),"")</f>
        <v/>
      </c>
      <c r="I46" s="56" t="str">
        <f>IF($G46&lt;&gt;0,IF(E46&lt;&gt;0,G46*$E46/100,"Beteilig.quote fehlt"),"")</f>
        <v/>
      </c>
      <c r="J46" s="22"/>
      <c r="K46" s="22"/>
      <c r="L46" s="56" t="str">
        <f>IF($J46&lt;&gt;0,IF(D46&lt;&gt;0,J46*$D46/100,"Beteilig.quote fehlt"),"")</f>
        <v/>
      </c>
      <c r="M46" s="56" t="str">
        <f>IF($K46&lt;&gt;0,IF(E46&lt;&gt;0,K46*$E46/100,"Beteilig.quote fehlt"),"")</f>
        <v/>
      </c>
      <c r="N46" s="31"/>
    </row>
    <row r="47" spans="1:14" x14ac:dyDescent="0.25">
      <c r="A47" s="31"/>
      <c r="B47" s="31">
        <v>2</v>
      </c>
      <c r="C47" s="16"/>
      <c r="D47" s="89"/>
      <c r="E47" s="89"/>
      <c r="F47" s="22"/>
      <c r="G47" s="22"/>
      <c r="H47" s="56" t="str">
        <f t="shared" ref="H47:H95" si="0">IF($F47&lt;&gt;0,IF(D47&lt;&gt;0,F47*$D47/100,"Beteilig.quote fehlt"),"")</f>
        <v/>
      </c>
      <c r="I47" s="56" t="str">
        <f t="shared" ref="I47:I95" si="1">IF($G47&lt;&gt;0,IF(E47&lt;&gt;0,G47*$E47/100,"Beteilig.quote fehlt"),"")</f>
        <v/>
      </c>
      <c r="J47" s="22"/>
      <c r="K47" s="22"/>
      <c r="L47" s="56" t="str">
        <f t="shared" ref="L47:L95" si="2">IF($J47&lt;&gt;0,IF(D47&lt;&gt;0,J47*$D47/100,"Beteilig.quote fehlt"),"")</f>
        <v/>
      </c>
      <c r="M47" s="56" t="str">
        <f t="shared" ref="M47:M95" si="3">IF($K47&lt;&gt;0,IF(E47&lt;&gt;0,K47*$E47/100,"Beteilig.quote fehlt"),"")</f>
        <v/>
      </c>
      <c r="N47" s="31"/>
    </row>
    <row r="48" spans="1:14" x14ac:dyDescent="0.25">
      <c r="A48" s="31"/>
      <c r="B48" s="31">
        <v>3</v>
      </c>
      <c r="C48" s="16"/>
      <c r="D48" s="89"/>
      <c r="E48" s="89"/>
      <c r="F48" s="22"/>
      <c r="G48" s="22"/>
      <c r="H48" s="56" t="str">
        <f t="shared" si="0"/>
        <v/>
      </c>
      <c r="I48" s="56" t="str">
        <f t="shared" si="1"/>
        <v/>
      </c>
      <c r="J48" s="22"/>
      <c r="K48" s="22"/>
      <c r="L48" s="56" t="str">
        <f t="shared" si="2"/>
        <v/>
      </c>
      <c r="M48" s="56" t="str">
        <f t="shared" si="3"/>
        <v/>
      </c>
      <c r="N48" s="31"/>
    </row>
    <row r="49" spans="1:14" x14ac:dyDescent="0.25">
      <c r="A49" s="31"/>
      <c r="B49" s="31">
        <v>4</v>
      </c>
      <c r="C49" s="16"/>
      <c r="D49" s="89"/>
      <c r="E49" s="89"/>
      <c r="F49" s="22"/>
      <c r="G49" s="22"/>
      <c r="H49" s="56" t="str">
        <f t="shared" si="0"/>
        <v/>
      </c>
      <c r="I49" s="56" t="str">
        <f t="shared" si="1"/>
        <v/>
      </c>
      <c r="J49" s="22"/>
      <c r="K49" s="22"/>
      <c r="L49" s="56" t="str">
        <f t="shared" si="2"/>
        <v/>
      </c>
      <c r="M49" s="56" t="str">
        <f t="shared" si="3"/>
        <v/>
      </c>
      <c r="N49" s="31"/>
    </row>
    <row r="50" spans="1:14" x14ac:dyDescent="0.25">
      <c r="A50" s="31"/>
      <c r="B50" s="31">
        <v>5</v>
      </c>
      <c r="C50" s="16"/>
      <c r="D50" s="89"/>
      <c r="E50" s="89"/>
      <c r="F50" s="22"/>
      <c r="G50" s="22"/>
      <c r="H50" s="56" t="str">
        <f t="shared" si="0"/>
        <v/>
      </c>
      <c r="I50" s="56" t="str">
        <f t="shared" si="1"/>
        <v/>
      </c>
      <c r="J50" s="22"/>
      <c r="K50" s="22"/>
      <c r="L50" s="56" t="str">
        <f t="shared" si="2"/>
        <v/>
      </c>
      <c r="M50" s="56" t="str">
        <f t="shared" si="3"/>
        <v/>
      </c>
      <c r="N50" s="31"/>
    </row>
    <row r="51" spans="1:14" x14ac:dyDescent="0.25">
      <c r="A51" s="31"/>
      <c r="B51" s="31">
        <v>6</v>
      </c>
      <c r="C51" s="16"/>
      <c r="D51" s="89"/>
      <c r="E51" s="89"/>
      <c r="F51" s="22"/>
      <c r="G51" s="22"/>
      <c r="H51" s="56" t="str">
        <f t="shared" si="0"/>
        <v/>
      </c>
      <c r="I51" s="56" t="str">
        <f>IF($G51&lt;&gt;0,IF(E51&lt;&gt;0,G51*$E51/100,"Beteilig.quote fehlt"),"")</f>
        <v/>
      </c>
      <c r="J51" s="22"/>
      <c r="K51" s="22"/>
      <c r="L51" s="56" t="str">
        <f t="shared" si="2"/>
        <v/>
      </c>
      <c r="M51" s="56" t="str">
        <f t="shared" si="3"/>
        <v/>
      </c>
      <c r="N51" s="31"/>
    </row>
    <row r="52" spans="1:14" x14ac:dyDescent="0.25">
      <c r="A52" s="31"/>
      <c r="B52" s="31">
        <v>7</v>
      </c>
      <c r="C52" s="16"/>
      <c r="D52" s="89"/>
      <c r="E52" s="89"/>
      <c r="F52" s="22"/>
      <c r="G52" s="22"/>
      <c r="H52" s="56" t="str">
        <f t="shared" si="0"/>
        <v/>
      </c>
      <c r="I52" s="56" t="str">
        <f t="shared" si="1"/>
        <v/>
      </c>
      <c r="J52" s="22"/>
      <c r="K52" s="22"/>
      <c r="L52" s="56" t="str">
        <f t="shared" si="2"/>
        <v/>
      </c>
      <c r="M52" s="56" t="str">
        <f t="shared" si="3"/>
        <v/>
      </c>
      <c r="N52" s="31"/>
    </row>
    <row r="53" spans="1:14" x14ac:dyDescent="0.25">
      <c r="A53" s="31"/>
      <c r="B53" s="31">
        <v>8</v>
      </c>
      <c r="C53" s="16"/>
      <c r="D53" s="89"/>
      <c r="E53" s="89"/>
      <c r="F53" s="22"/>
      <c r="G53" s="22"/>
      <c r="H53" s="56" t="str">
        <f t="shared" si="0"/>
        <v/>
      </c>
      <c r="I53" s="56" t="str">
        <f t="shared" si="1"/>
        <v/>
      </c>
      <c r="J53" s="22"/>
      <c r="K53" s="22"/>
      <c r="L53" s="56" t="str">
        <f t="shared" si="2"/>
        <v/>
      </c>
      <c r="M53" s="56" t="str">
        <f t="shared" si="3"/>
        <v/>
      </c>
      <c r="N53" s="31"/>
    </row>
    <row r="54" spans="1:14" x14ac:dyDescent="0.25">
      <c r="A54" s="31"/>
      <c r="B54" s="31">
        <v>9</v>
      </c>
      <c r="C54" s="16"/>
      <c r="D54" s="89"/>
      <c r="E54" s="89"/>
      <c r="F54" s="22"/>
      <c r="G54" s="22"/>
      <c r="H54" s="56" t="str">
        <f t="shared" si="0"/>
        <v/>
      </c>
      <c r="I54" s="56" t="str">
        <f t="shared" si="1"/>
        <v/>
      </c>
      <c r="J54" s="22"/>
      <c r="K54" s="22"/>
      <c r="L54" s="56" t="str">
        <f t="shared" si="2"/>
        <v/>
      </c>
      <c r="M54" s="56" t="str">
        <f t="shared" si="3"/>
        <v/>
      </c>
      <c r="N54" s="31"/>
    </row>
    <row r="55" spans="1:14" x14ac:dyDescent="0.25">
      <c r="A55" s="31"/>
      <c r="B55" s="31">
        <v>10</v>
      </c>
      <c r="C55" s="16"/>
      <c r="D55" s="89"/>
      <c r="E55" s="89"/>
      <c r="F55" s="22"/>
      <c r="G55" s="22"/>
      <c r="H55" s="56" t="str">
        <f t="shared" si="0"/>
        <v/>
      </c>
      <c r="I55" s="56" t="str">
        <f t="shared" si="1"/>
        <v/>
      </c>
      <c r="J55" s="22"/>
      <c r="K55" s="22"/>
      <c r="L55" s="56" t="str">
        <f t="shared" si="2"/>
        <v/>
      </c>
      <c r="M55" s="56" t="str">
        <f t="shared" si="3"/>
        <v/>
      </c>
      <c r="N55" s="31"/>
    </row>
    <row r="56" spans="1:14" x14ac:dyDescent="0.25">
      <c r="A56" s="31"/>
      <c r="B56" s="31">
        <v>11</v>
      </c>
      <c r="C56" s="16"/>
      <c r="D56" s="89"/>
      <c r="E56" s="89"/>
      <c r="F56" s="22"/>
      <c r="G56" s="22"/>
      <c r="H56" s="56" t="str">
        <f t="shared" si="0"/>
        <v/>
      </c>
      <c r="I56" s="56" t="str">
        <f t="shared" si="1"/>
        <v/>
      </c>
      <c r="J56" s="22"/>
      <c r="K56" s="22"/>
      <c r="L56" s="56" t="str">
        <f t="shared" si="2"/>
        <v/>
      </c>
      <c r="M56" s="56" t="str">
        <f t="shared" si="3"/>
        <v/>
      </c>
      <c r="N56" s="31"/>
    </row>
    <row r="57" spans="1:14" x14ac:dyDescent="0.25">
      <c r="A57" s="31"/>
      <c r="B57" s="31">
        <v>12</v>
      </c>
      <c r="C57" s="16"/>
      <c r="D57" s="89"/>
      <c r="E57" s="89"/>
      <c r="F57" s="22"/>
      <c r="G57" s="22"/>
      <c r="H57" s="56" t="str">
        <f t="shared" si="0"/>
        <v/>
      </c>
      <c r="I57" s="56" t="str">
        <f t="shared" si="1"/>
        <v/>
      </c>
      <c r="J57" s="22"/>
      <c r="K57" s="22"/>
      <c r="L57" s="56" t="str">
        <f t="shared" si="2"/>
        <v/>
      </c>
      <c r="M57" s="56" t="str">
        <f t="shared" si="3"/>
        <v/>
      </c>
      <c r="N57" s="31"/>
    </row>
    <row r="58" spans="1:14" x14ac:dyDescent="0.25">
      <c r="A58" s="31"/>
      <c r="B58" s="31">
        <v>13</v>
      </c>
      <c r="C58" s="16"/>
      <c r="D58" s="89"/>
      <c r="E58" s="89"/>
      <c r="F58" s="22"/>
      <c r="G58" s="22"/>
      <c r="H58" s="56" t="str">
        <f t="shared" si="0"/>
        <v/>
      </c>
      <c r="I58" s="56" t="str">
        <f t="shared" si="1"/>
        <v/>
      </c>
      <c r="J58" s="22"/>
      <c r="K58" s="22"/>
      <c r="L58" s="56" t="str">
        <f t="shared" si="2"/>
        <v/>
      </c>
      <c r="M58" s="56" t="str">
        <f t="shared" si="3"/>
        <v/>
      </c>
      <c r="N58" s="31"/>
    </row>
    <row r="59" spans="1:14" x14ac:dyDescent="0.25">
      <c r="A59" s="31"/>
      <c r="B59" s="31">
        <v>14</v>
      </c>
      <c r="C59" s="16"/>
      <c r="D59" s="89"/>
      <c r="E59" s="89"/>
      <c r="F59" s="22"/>
      <c r="G59" s="22"/>
      <c r="H59" s="56" t="str">
        <f t="shared" si="0"/>
        <v/>
      </c>
      <c r="I59" s="56" t="str">
        <f t="shared" si="1"/>
        <v/>
      </c>
      <c r="J59" s="22"/>
      <c r="K59" s="22"/>
      <c r="L59" s="56" t="str">
        <f t="shared" si="2"/>
        <v/>
      </c>
      <c r="M59" s="56" t="str">
        <f t="shared" si="3"/>
        <v/>
      </c>
      <c r="N59" s="31"/>
    </row>
    <row r="60" spans="1:14" x14ac:dyDescent="0.25">
      <c r="A60" s="31"/>
      <c r="B60" s="31">
        <v>15</v>
      </c>
      <c r="C60" s="16"/>
      <c r="D60" s="89"/>
      <c r="E60" s="89"/>
      <c r="F60" s="22"/>
      <c r="G60" s="22"/>
      <c r="H60" s="56" t="str">
        <f t="shared" si="0"/>
        <v/>
      </c>
      <c r="I60" s="56" t="str">
        <f t="shared" si="1"/>
        <v/>
      </c>
      <c r="J60" s="22"/>
      <c r="K60" s="22"/>
      <c r="L60" s="56" t="str">
        <f t="shared" si="2"/>
        <v/>
      </c>
      <c r="M60" s="56" t="str">
        <f t="shared" si="3"/>
        <v/>
      </c>
      <c r="N60" s="31"/>
    </row>
    <row r="61" spans="1:14" x14ac:dyDescent="0.25">
      <c r="A61" s="31"/>
      <c r="B61" s="31">
        <v>16</v>
      </c>
      <c r="C61" s="16"/>
      <c r="D61" s="89"/>
      <c r="E61" s="89"/>
      <c r="F61" s="22"/>
      <c r="G61" s="22"/>
      <c r="H61" s="56" t="str">
        <f t="shared" si="0"/>
        <v/>
      </c>
      <c r="I61" s="56" t="str">
        <f t="shared" si="1"/>
        <v/>
      </c>
      <c r="J61" s="22"/>
      <c r="K61" s="22"/>
      <c r="L61" s="56" t="str">
        <f t="shared" si="2"/>
        <v/>
      </c>
      <c r="M61" s="56" t="str">
        <f t="shared" si="3"/>
        <v/>
      </c>
      <c r="N61" s="31"/>
    </row>
    <row r="62" spans="1:14" x14ac:dyDescent="0.25">
      <c r="A62" s="31"/>
      <c r="B62" s="31">
        <v>17</v>
      </c>
      <c r="C62" s="16"/>
      <c r="D62" s="89"/>
      <c r="E62" s="89"/>
      <c r="F62" s="22"/>
      <c r="G62" s="22"/>
      <c r="H62" s="56" t="str">
        <f t="shared" si="0"/>
        <v/>
      </c>
      <c r="I62" s="56" t="str">
        <f t="shared" si="1"/>
        <v/>
      </c>
      <c r="J62" s="22"/>
      <c r="K62" s="22"/>
      <c r="L62" s="56" t="str">
        <f t="shared" si="2"/>
        <v/>
      </c>
      <c r="M62" s="56" t="str">
        <f t="shared" si="3"/>
        <v/>
      </c>
      <c r="N62" s="31"/>
    </row>
    <row r="63" spans="1:14" x14ac:dyDescent="0.25">
      <c r="A63" s="31"/>
      <c r="B63" s="31">
        <v>18</v>
      </c>
      <c r="C63" s="16"/>
      <c r="D63" s="89"/>
      <c r="E63" s="89"/>
      <c r="F63" s="22"/>
      <c r="G63" s="22"/>
      <c r="H63" s="56" t="str">
        <f t="shared" si="0"/>
        <v/>
      </c>
      <c r="I63" s="56" t="str">
        <f t="shared" si="1"/>
        <v/>
      </c>
      <c r="J63" s="22"/>
      <c r="K63" s="22"/>
      <c r="L63" s="56" t="str">
        <f t="shared" si="2"/>
        <v/>
      </c>
      <c r="M63" s="56" t="str">
        <f t="shared" si="3"/>
        <v/>
      </c>
      <c r="N63" s="31"/>
    </row>
    <row r="64" spans="1:14" x14ac:dyDescent="0.25">
      <c r="A64" s="31"/>
      <c r="B64" s="31">
        <v>19</v>
      </c>
      <c r="C64" s="16"/>
      <c r="D64" s="89"/>
      <c r="E64" s="89"/>
      <c r="F64" s="22"/>
      <c r="G64" s="22"/>
      <c r="H64" s="56" t="str">
        <f t="shared" si="0"/>
        <v/>
      </c>
      <c r="I64" s="56" t="str">
        <f t="shared" si="1"/>
        <v/>
      </c>
      <c r="J64" s="22"/>
      <c r="K64" s="22"/>
      <c r="L64" s="56" t="str">
        <f t="shared" si="2"/>
        <v/>
      </c>
      <c r="M64" s="56" t="str">
        <f t="shared" si="3"/>
        <v/>
      </c>
      <c r="N64" s="31"/>
    </row>
    <row r="65" spans="1:14" x14ac:dyDescent="0.25">
      <c r="A65" s="31"/>
      <c r="B65" s="31">
        <v>20</v>
      </c>
      <c r="C65" s="16"/>
      <c r="D65" s="89"/>
      <c r="E65" s="89"/>
      <c r="F65" s="22"/>
      <c r="G65" s="22"/>
      <c r="H65" s="56" t="str">
        <f t="shared" si="0"/>
        <v/>
      </c>
      <c r="I65" s="56" t="str">
        <f t="shared" si="1"/>
        <v/>
      </c>
      <c r="J65" s="22"/>
      <c r="K65" s="22"/>
      <c r="L65" s="56" t="str">
        <f t="shared" si="2"/>
        <v/>
      </c>
      <c r="M65" s="56" t="str">
        <f t="shared" si="3"/>
        <v/>
      </c>
      <c r="N65" s="31"/>
    </row>
    <row r="66" spans="1:14" x14ac:dyDescent="0.25">
      <c r="A66" s="31"/>
      <c r="B66" s="31">
        <v>21</v>
      </c>
      <c r="C66" s="16"/>
      <c r="D66" s="89"/>
      <c r="E66" s="89"/>
      <c r="F66" s="22"/>
      <c r="G66" s="22"/>
      <c r="H66" s="56" t="str">
        <f t="shared" si="0"/>
        <v/>
      </c>
      <c r="I66" s="56" t="str">
        <f t="shared" si="1"/>
        <v/>
      </c>
      <c r="J66" s="22"/>
      <c r="K66" s="22"/>
      <c r="L66" s="56" t="str">
        <f t="shared" si="2"/>
        <v/>
      </c>
      <c r="M66" s="56" t="str">
        <f t="shared" si="3"/>
        <v/>
      </c>
      <c r="N66" s="31"/>
    </row>
    <row r="67" spans="1:14" x14ac:dyDescent="0.25">
      <c r="A67" s="31"/>
      <c r="B67" s="31">
        <v>22</v>
      </c>
      <c r="C67" s="16"/>
      <c r="D67" s="89"/>
      <c r="E67" s="89"/>
      <c r="F67" s="22"/>
      <c r="G67" s="22"/>
      <c r="H67" s="56" t="str">
        <f t="shared" si="0"/>
        <v/>
      </c>
      <c r="I67" s="56" t="str">
        <f t="shared" si="1"/>
        <v/>
      </c>
      <c r="J67" s="22"/>
      <c r="K67" s="22"/>
      <c r="L67" s="56" t="str">
        <f t="shared" si="2"/>
        <v/>
      </c>
      <c r="M67" s="56" t="str">
        <f t="shared" si="3"/>
        <v/>
      </c>
      <c r="N67" s="31"/>
    </row>
    <row r="68" spans="1:14" x14ac:dyDescent="0.25">
      <c r="A68" s="31"/>
      <c r="B68" s="31">
        <v>23</v>
      </c>
      <c r="C68" s="16"/>
      <c r="D68" s="89"/>
      <c r="E68" s="89"/>
      <c r="F68" s="22"/>
      <c r="G68" s="22"/>
      <c r="H68" s="56" t="str">
        <f t="shared" si="0"/>
        <v/>
      </c>
      <c r="I68" s="56" t="str">
        <f t="shared" si="1"/>
        <v/>
      </c>
      <c r="J68" s="22"/>
      <c r="K68" s="22"/>
      <c r="L68" s="56" t="str">
        <f t="shared" si="2"/>
        <v/>
      </c>
      <c r="M68" s="56" t="str">
        <f t="shared" si="3"/>
        <v/>
      </c>
      <c r="N68" s="31"/>
    </row>
    <row r="69" spans="1:14" x14ac:dyDescent="0.25">
      <c r="A69" s="31"/>
      <c r="B69" s="31">
        <v>24</v>
      </c>
      <c r="C69" s="16"/>
      <c r="D69" s="89"/>
      <c r="E69" s="89"/>
      <c r="F69" s="22"/>
      <c r="G69" s="22"/>
      <c r="H69" s="56" t="str">
        <f t="shared" si="0"/>
        <v/>
      </c>
      <c r="I69" s="56" t="str">
        <f t="shared" si="1"/>
        <v/>
      </c>
      <c r="J69" s="22"/>
      <c r="K69" s="22"/>
      <c r="L69" s="56" t="str">
        <f t="shared" si="2"/>
        <v/>
      </c>
      <c r="M69" s="56" t="str">
        <f t="shared" si="3"/>
        <v/>
      </c>
      <c r="N69" s="31"/>
    </row>
    <row r="70" spans="1:14" x14ac:dyDescent="0.25">
      <c r="A70" s="31"/>
      <c r="B70" s="31">
        <v>25</v>
      </c>
      <c r="C70" s="16"/>
      <c r="D70" s="89"/>
      <c r="E70" s="89"/>
      <c r="F70" s="22"/>
      <c r="G70" s="22"/>
      <c r="H70" s="56" t="str">
        <f t="shared" si="0"/>
        <v/>
      </c>
      <c r="I70" s="56" t="str">
        <f t="shared" si="1"/>
        <v/>
      </c>
      <c r="J70" s="22"/>
      <c r="K70" s="22"/>
      <c r="L70" s="56" t="str">
        <f t="shared" si="2"/>
        <v/>
      </c>
      <c r="M70" s="56" t="str">
        <f t="shared" si="3"/>
        <v/>
      </c>
      <c r="N70" s="31"/>
    </row>
    <row r="71" spans="1:14" x14ac:dyDescent="0.25">
      <c r="A71" s="31"/>
      <c r="B71" s="31">
        <v>26</v>
      </c>
      <c r="C71" s="16"/>
      <c r="D71" s="89"/>
      <c r="E71" s="89"/>
      <c r="F71" s="22"/>
      <c r="G71" s="22"/>
      <c r="H71" s="56" t="str">
        <f t="shared" si="0"/>
        <v/>
      </c>
      <c r="I71" s="56" t="str">
        <f t="shared" si="1"/>
        <v/>
      </c>
      <c r="J71" s="22"/>
      <c r="K71" s="22"/>
      <c r="L71" s="56" t="str">
        <f t="shared" si="2"/>
        <v/>
      </c>
      <c r="M71" s="56" t="str">
        <f t="shared" si="3"/>
        <v/>
      </c>
      <c r="N71" s="31"/>
    </row>
    <row r="72" spans="1:14" x14ac:dyDescent="0.25">
      <c r="A72" s="31"/>
      <c r="B72" s="31">
        <v>27</v>
      </c>
      <c r="C72" s="16"/>
      <c r="D72" s="89"/>
      <c r="E72" s="89"/>
      <c r="F72" s="22"/>
      <c r="G72" s="22"/>
      <c r="H72" s="56" t="str">
        <f t="shared" si="0"/>
        <v/>
      </c>
      <c r="I72" s="56" t="str">
        <f t="shared" si="1"/>
        <v/>
      </c>
      <c r="J72" s="22"/>
      <c r="K72" s="22"/>
      <c r="L72" s="56" t="str">
        <f t="shared" si="2"/>
        <v/>
      </c>
      <c r="M72" s="56" t="str">
        <f t="shared" si="3"/>
        <v/>
      </c>
      <c r="N72" s="31"/>
    </row>
    <row r="73" spans="1:14" x14ac:dyDescent="0.25">
      <c r="A73" s="31"/>
      <c r="B73" s="31">
        <v>28</v>
      </c>
      <c r="C73" s="16"/>
      <c r="D73" s="89"/>
      <c r="E73" s="89"/>
      <c r="F73" s="22"/>
      <c r="G73" s="22"/>
      <c r="H73" s="56" t="str">
        <f t="shared" si="0"/>
        <v/>
      </c>
      <c r="I73" s="56" t="str">
        <f t="shared" si="1"/>
        <v/>
      </c>
      <c r="J73" s="22"/>
      <c r="K73" s="22"/>
      <c r="L73" s="56" t="str">
        <f t="shared" si="2"/>
        <v/>
      </c>
      <c r="M73" s="56" t="str">
        <f t="shared" si="3"/>
        <v/>
      </c>
      <c r="N73" s="31"/>
    </row>
    <row r="74" spans="1:14" x14ac:dyDescent="0.25">
      <c r="A74" s="31"/>
      <c r="B74" s="31">
        <v>29</v>
      </c>
      <c r="C74" s="16"/>
      <c r="D74" s="89"/>
      <c r="E74" s="89"/>
      <c r="F74" s="22"/>
      <c r="G74" s="22"/>
      <c r="H74" s="56" t="str">
        <f t="shared" si="0"/>
        <v/>
      </c>
      <c r="I74" s="56" t="str">
        <f t="shared" si="1"/>
        <v/>
      </c>
      <c r="J74" s="22"/>
      <c r="K74" s="22"/>
      <c r="L74" s="56" t="str">
        <f t="shared" si="2"/>
        <v/>
      </c>
      <c r="M74" s="56" t="str">
        <f t="shared" si="3"/>
        <v/>
      </c>
      <c r="N74" s="31"/>
    </row>
    <row r="75" spans="1:14" x14ac:dyDescent="0.25">
      <c r="A75" s="31"/>
      <c r="B75" s="31">
        <v>30</v>
      </c>
      <c r="C75" s="16"/>
      <c r="D75" s="89"/>
      <c r="E75" s="89"/>
      <c r="F75" s="22"/>
      <c r="G75" s="22"/>
      <c r="H75" s="56" t="str">
        <f t="shared" si="0"/>
        <v/>
      </c>
      <c r="I75" s="56" t="str">
        <f t="shared" si="1"/>
        <v/>
      </c>
      <c r="J75" s="22"/>
      <c r="K75" s="22"/>
      <c r="L75" s="56" t="str">
        <f t="shared" si="2"/>
        <v/>
      </c>
      <c r="M75" s="56" t="str">
        <f t="shared" si="3"/>
        <v/>
      </c>
      <c r="N75" s="31"/>
    </row>
    <row r="76" spans="1:14" x14ac:dyDescent="0.25">
      <c r="A76" s="31"/>
      <c r="B76" s="31">
        <v>31</v>
      </c>
      <c r="C76" s="16"/>
      <c r="D76" s="89"/>
      <c r="E76" s="89"/>
      <c r="F76" s="22"/>
      <c r="G76" s="22"/>
      <c r="H76" s="56" t="str">
        <f t="shared" si="0"/>
        <v/>
      </c>
      <c r="I76" s="56" t="str">
        <f t="shared" si="1"/>
        <v/>
      </c>
      <c r="J76" s="22"/>
      <c r="K76" s="22"/>
      <c r="L76" s="56" t="str">
        <f t="shared" si="2"/>
        <v/>
      </c>
      <c r="M76" s="56" t="str">
        <f t="shared" si="3"/>
        <v/>
      </c>
      <c r="N76" s="31"/>
    </row>
    <row r="77" spans="1:14" x14ac:dyDescent="0.25">
      <c r="A77" s="31"/>
      <c r="B77" s="31">
        <v>32</v>
      </c>
      <c r="C77" s="16"/>
      <c r="D77" s="89"/>
      <c r="E77" s="89"/>
      <c r="F77" s="22"/>
      <c r="G77" s="22"/>
      <c r="H77" s="56" t="str">
        <f t="shared" si="0"/>
        <v/>
      </c>
      <c r="I77" s="56" t="str">
        <f t="shared" si="1"/>
        <v/>
      </c>
      <c r="J77" s="22"/>
      <c r="K77" s="22"/>
      <c r="L77" s="56" t="str">
        <f t="shared" si="2"/>
        <v/>
      </c>
      <c r="M77" s="56" t="str">
        <f t="shared" si="3"/>
        <v/>
      </c>
      <c r="N77" s="31"/>
    </row>
    <row r="78" spans="1:14" x14ac:dyDescent="0.25">
      <c r="A78" s="31"/>
      <c r="B78" s="31">
        <v>33</v>
      </c>
      <c r="C78" s="16"/>
      <c r="D78" s="89"/>
      <c r="E78" s="89"/>
      <c r="F78" s="22"/>
      <c r="G78" s="22"/>
      <c r="H78" s="56" t="str">
        <f t="shared" si="0"/>
        <v/>
      </c>
      <c r="I78" s="56" t="str">
        <f t="shared" si="1"/>
        <v/>
      </c>
      <c r="J78" s="22"/>
      <c r="K78" s="22"/>
      <c r="L78" s="56" t="str">
        <f t="shared" si="2"/>
        <v/>
      </c>
      <c r="M78" s="56" t="str">
        <f t="shared" si="3"/>
        <v/>
      </c>
      <c r="N78" s="31"/>
    </row>
    <row r="79" spans="1:14" x14ac:dyDescent="0.25">
      <c r="A79" s="31"/>
      <c r="B79" s="31">
        <v>34</v>
      </c>
      <c r="C79" s="16"/>
      <c r="D79" s="89"/>
      <c r="E79" s="89"/>
      <c r="F79" s="22"/>
      <c r="G79" s="22"/>
      <c r="H79" s="56" t="str">
        <f t="shared" si="0"/>
        <v/>
      </c>
      <c r="I79" s="56" t="str">
        <f t="shared" si="1"/>
        <v/>
      </c>
      <c r="J79" s="22"/>
      <c r="K79" s="22"/>
      <c r="L79" s="56" t="str">
        <f t="shared" si="2"/>
        <v/>
      </c>
      <c r="M79" s="56" t="str">
        <f t="shared" si="3"/>
        <v/>
      </c>
      <c r="N79" s="31"/>
    </row>
    <row r="80" spans="1:14" x14ac:dyDescent="0.25">
      <c r="A80" s="31"/>
      <c r="B80" s="31">
        <v>35</v>
      </c>
      <c r="C80" s="16"/>
      <c r="D80" s="89"/>
      <c r="E80" s="89"/>
      <c r="F80" s="22"/>
      <c r="G80" s="22"/>
      <c r="H80" s="56" t="str">
        <f t="shared" si="0"/>
        <v/>
      </c>
      <c r="I80" s="56" t="str">
        <f t="shared" si="1"/>
        <v/>
      </c>
      <c r="J80" s="22"/>
      <c r="K80" s="22"/>
      <c r="L80" s="56" t="str">
        <f t="shared" si="2"/>
        <v/>
      </c>
      <c r="M80" s="56" t="str">
        <f t="shared" si="3"/>
        <v/>
      </c>
      <c r="N80" s="31"/>
    </row>
    <row r="81" spans="1:14" x14ac:dyDescent="0.25">
      <c r="A81" s="31"/>
      <c r="B81" s="31">
        <v>36</v>
      </c>
      <c r="C81" s="16"/>
      <c r="D81" s="89"/>
      <c r="E81" s="89"/>
      <c r="F81" s="22"/>
      <c r="G81" s="22"/>
      <c r="H81" s="56" t="str">
        <f t="shared" si="0"/>
        <v/>
      </c>
      <c r="I81" s="56" t="str">
        <f t="shared" si="1"/>
        <v/>
      </c>
      <c r="J81" s="22"/>
      <c r="K81" s="22"/>
      <c r="L81" s="56" t="str">
        <f t="shared" si="2"/>
        <v/>
      </c>
      <c r="M81" s="56" t="str">
        <f t="shared" si="3"/>
        <v/>
      </c>
      <c r="N81" s="31"/>
    </row>
    <row r="82" spans="1:14" x14ac:dyDescent="0.25">
      <c r="A82" s="31"/>
      <c r="B82" s="31">
        <v>37</v>
      </c>
      <c r="C82" s="16"/>
      <c r="D82" s="89"/>
      <c r="E82" s="89"/>
      <c r="F82" s="22"/>
      <c r="G82" s="22"/>
      <c r="H82" s="56" t="str">
        <f t="shared" si="0"/>
        <v/>
      </c>
      <c r="I82" s="56" t="str">
        <f t="shared" si="1"/>
        <v/>
      </c>
      <c r="J82" s="22"/>
      <c r="K82" s="22"/>
      <c r="L82" s="56" t="str">
        <f t="shared" si="2"/>
        <v/>
      </c>
      <c r="M82" s="56" t="str">
        <f t="shared" si="3"/>
        <v/>
      </c>
      <c r="N82" s="31"/>
    </row>
    <row r="83" spans="1:14" x14ac:dyDescent="0.25">
      <c r="A83" s="31"/>
      <c r="B83" s="31">
        <v>38</v>
      </c>
      <c r="C83" s="16"/>
      <c r="D83" s="89"/>
      <c r="E83" s="89"/>
      <c r="F83" s="22"/>
      <c r="G83" s="22"/>
      <c r="H83" s="56" t="str">
        <f t="shared" si="0"/>
        <v/>
      </c>
      <c r="I83" s="56" t="str">
        <f t="shared" si="1"/>
        <v/>
      </c>
      <c r="J83" s="22"/>
      <c r="K83" s="22"/>
      <c r="L83" s="56" t="str">
        <f t="shared" si="2"/>
        <v/>
      </c>
      <c r="M83" s="56" t="str">
        <f t="shared" si="3"/>
        <v/>
      </c>
      <c r="N83" s="31"/>
    </row>
    <row r="84" spans="1:14" x14ac:dyDescent="0.25">
      <c r="A84" s="31"/>
      <c r="B84" s="31">
        <v>39</v>
      </c>
      <c r="C84" s="16"/>
      <c r="D84" s="89"/>
      <c r="E84" s="89"/>
      <c r="F84" s="22"/>
      <c r="G84" s="22"/>
      <c r="H84" s="56" t="str">
        <f t="shared" si="0"/>
        <v/>
      </c>
      <c r="I84" s="56" t="str">
        <f t="shared" si="1"/>
        <v/>
      </c>
      <c r="J84" s="22"/>
      <c r="K84" s="22"/>
      <c r="L84" s="56" t="str">
        <f t="shared" si="2"/>
        <v/>
      </c>
      <c r="M84" s="56" t="str">
        <f t="shared" si="3"/>
        <v/>
      </c>
      <c r="N84" s="31"/>
    </row>
    <row r="85" spans="1:14" x14ac:dyDescent="0.25">
      <c r="A85" s="31"/>
      <c r="B85" s="31">
        <v>40</v>
      </c>
      <c r="C85" s="16"/>
      <c r="D85" s="89"/>
      <c r="E85" s="89"/>
      <c r="F85" s="22"/>
      <c r="G85" s="22"/>
      <c r="H85" s="56" t="str">
        <f t="shared" si="0"/>
        <v/>
      </c>
      <c r="I85" s="56" t="str">
        <f t="shared" si="1"/>
        <v/>
      </c>
      <c r="J85" s="22"/>
      <c r="K85" s="22"/>
      <c r="L85" s="56" t="str">
        <f t="shared" si="2"/>
        <v/>
      </c>
      <c r="M85" s="56" t="str">
        <f t="shared" si="3"/>
        <v/>
      </c>
      <c r="N85" s="31"/>
    </row>
    <row r="86" spans="1:14" x14ac:dyDescent="0.25">
      <c r="A86" s="31"/>
      <c r="B86" s="31">
        <v>41</v>
      </c>
      <c r="C86" s="16"/>
      <c r="D86" s="89"/>
      <c r="E86" s="89"/>
      <c r="F86" s="22"/>
      <c r="G86" s="22"/>
      <c r="H86" s="56" t="str">
        <f t="shared" si="0"/>
        <v/>
      </c>
      <c r="I86" s="56" t="str">
        <f t="shared" si="1"/>
        <v/>
      </c>
      <c r="J86" s="22"/>
      <c r="K86" s="22"/>
      <c r="L86" s="56" t="str">
        <f t="shared" si="2"/>
        <v/>
      </c>
      <c r="M86" s="56" t="str">
        <f t="shared" si="3"/>
        <v/>
      </c>
      <c r="N86" s="31"/>
    </row>
    <row r="87" spans="1:14" x14ac:dyDescent="0.25">
      <c r="A87" s="31"/>
      <c r="B87" s="31">
        <v>42</v>
      </c>
      <c r="C87" s="16"/>
      <c r="D87" s="89"/>
      <c r="E87" s="89"/>
      <c r="F87" s="22"/>
      <c r="G87" s="22"/>
      <c r="H87" s="56" t="str">
        <f t="shared" si="0"/>
        <v/>
      </c>
      <c r="I87" s="56" t="str">
        <f t="shared" si="1"/>
        <v/>
      </c>
      <c r="J87" s="22"/>
      <c r="K87" s="22"/>
      <c r="L87" s="56" t="str">
        <f t="shared" si="2"/>
        <v/>
      </c>
      <c r="M87" s="56" t="str">
        <f t="shared" si="3"/>
        <v/>
      </c>
      <c r="N87" s="31"/>
    </row>
    <row r="88" spans="1:14" x14ac:dyDescent="0.25">
      <c r="A88" s="31"/>
      <c r="B88" s="31">
        <v>43</v>
      </c>
      <c r="C88" s="16"/>
      <c r="D88" s="89"/>
      <c r="E88" s="89"/>
      <c r="F88" s="22"/>
      <c r="G88" s="22"/>
      <c r="H88" s="56" t="str">
        <f t="shared" si="0"/>
        <v/>
      </c>
      <c r="I88" s="56" t="str">
        <f t="shared" si="1"/>
        <v/>
      </c>
      <c r="J88" s="22"/>
      <c r="K88" s="22"/>
      <c r="L88" s="56" t="str">
        <f t="shared" si="2"/>
        <v/>
      </c>
      <c r="M88" s="56" t="str">
        <f t="shared" si="3"/>
        <v/>
      </c>
      <c r="N88" s="31"/>
    </row>
    <row r="89" spans="1:14" x14ac:dyDescent="0.25">
      <c r="A89" s="31"/>
      <c r="B89" s="31">
        <v>44</v>
      </c>
      <c r="C89" s="16"/>
      <c r="D89" s="89"/>
      <c r="E89" s="89"/>
      <c r="F89" s="22"/>
      <c r="G89" s="22"/>
      <c r="H89" s="56" t="str">
        <f t="shared" si="0"/>
        <v/>
      </c>
      <c r="I89" s="56" t="str">
        <f t="shared" si="1"/>
        <v/>
      </c>
      <c r="J89" s="22"/>
      <c r="K89" s="22"/>
      <c r="L89" s="56" t="str">
        <f t="shared" si="2"/>
        <v/>
      </c>
      <c r="M89" s="56" t="str">
        <f t="shared" si="3"/>
        <v/>
      </c>
      <c r="N89" s="31"/>
    </row>
    <row r="90" spans="1:14" x14ac:dyDescent="0.25">
      <c r="A90" s="31"/>
      <c r="B90" s="31">
        <v>45</v>
      </c>
      <c r="C90" s="16"/>
      <c r="D90" s="89"/>
      <c r="E90" s="89"/>
      <c r="F90" s="22"/>
      <c r="G90" s="22"/>
      <c r="H90" s="56" t="str">
        <f t="shared" si="0"/>
        <v/>
      </c>
      <c r="I90" s="56" t="str">
        <f t="shared" si="1"/>
        <v/>
      </c>
      <c r="J90" s="22"/>
      <c r="K90" s="22"/>
      <c r="L90" s="56" t="str">
        <f t="shared" si="2"/>
        <v/>
      </c>
      <c r="M90" s="56" t="str">
        <f t="shared" si="3"/>
        <v/>
      </c>
      <c r="N90" s="31"/>
    </row>
    <row r="91" spans="1:14" x14ac:dyDescent="0.25">
      <c r="A91" s="31"/>
      <c r="B91" s="31">
        <v>46</v>
      </c>
      <c r="C91" s="16"/>
      <c r="D91" s="89"/>
      <c r="E91" s="89"/>
      <c r="F91" s="22"/>
      <c r="G91" s="22"/>
      <c r="H91" s="56" t="str">
        <f t="shared" si="0"/>
        <v/>
      </c>
      <c r="I91" s="56" t="str">
        <f t="shared" si="1"/>
        <v/>
      </c>
      <c r="J91" s="22"/>
      <c r="K91" s="22"/>
      <c r="L91" s="56" t="str">
        <f t="shared" si="2"/>
        <v/>
      </c>
      <c r="M91" s="56" t="str">
        <f t="shared" si="3"/>
        <v/>
      </c>
      <c r="N91" s="31"/>
    </row>
    <row r="92" spans="1:14" x14ac:dyDescent="0.25">
      <c r="A92" s="31"/>
      <c r="B92" s="31">
        <v>47</v>
      </c>
      <c r="C92" s="16"/>
      <c r="D92" s="89"/>
      <c r="E92" s="89"/>
      <c r="F92" s="22"/>
      <c r="G92" s="22"/>
      <c r="H92" s="56" t="str">
        <f t="shared" si="0"/>
        <v/>
      </c>
      <c r="I92" s="56" t="str">
        <f t="shared" si="1"/>
        <v/>
      </c>
      <c r="J92" s="22"/>
      <c r="K92" s="22"/>
      <c r="L92" s="56" t="str">
        <f t="shared" si="2"/>
        <v/>
      </c>
      <c r="M92" s="56" t="str">
        <f t="shared" si="3"/>
        <v/>
      </c>
      <c r="N92" s="31"/>
    </row>
    <row r="93" spans="1:14" x14ac:dyDescent="0.25">
      <c r="A93" s="31"/>
      <c r="B93" s="31">
        <v>48</v>
      </c>
      <c r="C93" s="16"/>
      <c r="D93" s="89"/>
      <c r="E93" s="89"/>
      <c r="F93" s="22"/>
      <c r="G93" s="22"/>
      <c r="H93" s="56" t="str">
        <f>IF($F93&lt;&gt;0,IF(D93&lt;&gt;0,F93*$D93/100,"Beteilig.quote fehlt"),"")</f>
        <v/>
      </c>
      <c r="I93" s="56" t="str">
        <f t="shared" si="1"/>
        <v/>
      </c>
      <c r="J93" s="22"/>
      <c r="K93" s="22"/>
      <c r="L93" s="56" t="str">
        <f t="shared" si="2"/>
        <v/>
      </c>
      <c r="M93" s="56" t="str">
        <f t="shared" si="3"/>
        <v/>
      </c>
      <c r="N93" s="31"/>
    </row>
    <row r="94" spans="1:14" x14ac:dyDescent="0.25">
      <c r="A94" s="31"/>
      <c r="B94" s="31">
        <v>49</v>
      </c>
      <c r="C94" s="16"/>
      <c r="D94" s="89"/>
      <c r="E94" s="89"/>
      <c r="F94" s="22"/>
      <c r="G94" s="22"/>
      <c r="H94" s="56" t="str">
        <f t="shared" si="0"/>
        <v/>
      </c>
      <c r="I94" s="56" t="str">
        <f t="shared" si="1"/>
        <v/>
      </c>
      <c r="J94" s="22"/>
      <c r="K94" s="22"/>
      <c r="L94" s="56" t="str">
        <f t="shared" si="2"/>
        <v/>
      </c>
      <c r="M94" s="56" t="str">
        <f t="shared" si="3"/>
        <v/>
      </c>
      <c r="N94" s="31"/>
    </row>
    <row r="95" spans="1:14" ht="13.8" thickBot="1" x14ac:dyDescent="0.3">
      <c r="A95" s="31"/>
      <c r="B95" s="31">
        <v>50</v>
      </c>
      <c r="C95" s="16"/>
      <c r="D95" s="89"/>
      <c r="E95" s="89"/>
      <c r="F95" s="25"/>
      <c r="G95" s="25"/>
      <c r="H95" s="56" t="str">
        <f t="shared" si="0"/>
        <v/>
      </c>
      <c r="I95" s="56" t="str">
        <f t="shared" si="1"/>
        <v/>
      </c>
      <c r="J95" s="25"/>
      <c r="K95" s="25"/>
      <c r="L95" s="56" t="str">
        <f t="shared" si="2"/>
        <v/>
      </c>
      <c r="M95" s="56" t="str">
        <f t="shared" si="3"/>
        <v/>
      </c>
      <c r="N95" s="31"/>
    </row>
    <row r="96" spans="1:14" x14ac:dyDescent="0.25">
      <c r="A96" s="31"/>
      <c r="B96" s="31"/>
      <c r="C96" s="31"/>
      <c r="D96" s="31"/>
      <c r="E96" s="57" t="s">
        <v>4</v>
      </c>
      <c r="F96" s="58">
        <f>SUM(F46:F95)</f>
        <v>0</v>
      </c>
      <c r="G96" s="58">
        <f>SUM(G46:G95)</f>
        <v>0</v>
      </c>
      <c r="H96" s="58">
        <f>SUM(H46:H95)</f>
        <v>0</v>
      </c>
      <c r="I96" s="58">
        <f>SUM(I46:I95)</f>
        <v>0</v>
      </c>
      <c r="J96" s="58">
        <f>IF(SUM(J46:J95)&gt;=0,SUM(J46:J95),"Fehler!")</f>
        <v>0</v>
      </c>
      <c r="K96" s="58">
        <f>IF(SUM(K46:K95)&gt;=0,SUM(K46:K95),"Fehler!")</f>
        <v>0</v>
      </c>
      <c r="L96" s="58">
        <f>IF(SUM(L46:L95)&gt;=0,SUM(L46:L95),"Fehler!")</f>
        <v>0</v>
      </c>
      <c r="M96" s="58">
        <f>IF(SUM(M46:M95)&gt;=0,SUM(M46:M95),"Fehler!")</f>
        <v>0</v>
      </c>
      <c r="N96" s="31"/>
    </row>
    <row r="97" spans="1:14" x14ac:dyDescent="0.25">
      <c r="A97" s="31"/>
      <c r="B97" s="31"/>
      <c r="C97" s="31"/>
      <c r="E97" s="57"/>
      <c r="F97" s="60"/>
      <c r="G97" s="60"/>
      <c r="H97" s="60"/>
      <c r="I97" s="60"/>
      <c r="J97" s="60"/>
      <c r="K97" s="60"/>
      <c r="L97" s="60"/>
      <c r="M97" s="60"/>
      <c r="N97" s="31"/>
    </row>
    <row r="98" spans="1:14" ht="15.6" x14ac:dyDescent="0.3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 t="s">
        <v>6</v>
      </c>
      <c r="M98" s="30"/>
      <c r="N98" s="31"/>
    </row>
    <row r="99" spans="1:14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</sheetData>
  <sheetProtection algorithmName="SHA-512" hashValue="C1HEkvPWdITI+Hi5tfPMtZ5J+gVaH95RI6USAW23MkMVPYmDaecqf2FfQDsjBSx+I3yRhef/ixfi81FGGYq+mQ==" saltValue="9DCIgy+EHH0P0iWfjH5jYQ==" spinCount="100000" sheet="1" objects="1" scenarios="1" selectLockedCells="1"/>
  <mergeCells count="13">
    <mergeCell ref="L44:M44"/>
    <mergeCell ref="F44:G44"/>
    <mergeCell ref="H44:I44"/>
    <mergeCell ref="C22:K22"/>
    <mergeCell ref="D44:E44"/>
    <mergeCell ref="F37:G37"/>
    <mergeCell ref="C44:C45"/>
    <mergeCell ref="C26:K26"/>
    <mergeCell ref="C24:K24"/>
    <mergeCell ref="C37:C38"/>
    <mergeCell ref="J37:K37"/>
    <mergeCell ref="J44:K44"/>
    <mergeCell ref="C28:K28"/>
  </mergeCells>
  <dataValidations count="3">
    <dataValidation type="decimal" allowBlank="1" showErrorMessage="1" errorTitle="Ungültiger Wert" error="Bitte geben Sie einen Wert zwischen 0 und 100 ein." sqref="D46:E95">
      <formula1>0</formula1>
      <formula2>100</formula2>
    </dataValidation>
    <dataValidation type="whole" allowBlank="1" showErrorMessage="1" errorTitle="Ungültiger Wert" error="Bitte geben Sie eine gültige Jahreszahl ein." sqref="D32">
      <formula1>1900</formula1>
      <formula2>2100</formula2>
    </dataValidation>
    <dataValidation type="decimal" operator="greaterThan" allowBlank="1" showErrorMessage="1" errorTitle="Ungültier Wert" error="Bitte geben Sie einen Wert von 0 oder größer ein." sqref="F39:G39 J39:K39 F46:G95 J46:K95">
      <formula1>0</formula1>
    </dataValidation>
  </dataValidations>
  <pageMargins left="0.43307086614173229" right="0.43307086614173229" top="0.35433070866141736" bottom="0.35433070866141736" header="0.31496062992125984" footer="0.31496062992125984"/>
  <pageSetup paperSize="9" scale="46" orientation="portrait" horizontalDpi="4294967293" r:id="rId1"/>
  <ignoredErrors>
    <ignoredError sqref="E45:F45 G45:H45 I45:J45 K45:L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13" zoomScaleNormal="100" workbookViewId="0">
      <selection activeCell="C28" sqref="C28:C31"/>
    </sheetView>
  </sheetViews>
  <sheetFormatPr baseColWidth="10" defaultColWidth="11.44140625" defaultRowHeight="13.2" x14ac:dyDescent="0.25"/>
  <cols>
    <col min="1" max="1" width="2.6640625" style="11" customWidth="1"/>
    <col min="2" max="2" width="3.5546875" style="11" customWidth="1"/>
    <col min="3" max="3" width="33.6640625" style="11" customWidth="1"/>
    <col min="4" max="4" width="7.109375" style="11" customWidth="1"/>
    <col min="5" max="5" width="17.88671875" style="11" customWidth="1"/>
    <col min="6" max="6" width="7.109375" style="11" customWidth="1"/>
    <col min="7" max="7" width="17.88671875" style="11" customWidth="1"/>
    <col min="8" max="9" width="7.109375" style="11" customWidth="1"/>
    <col min="10" max="10" width="3.6640625" style="11" customWidth="1"/>
    <col min="11" max="11" width="1.6640625" style="11" customWidth="1"/>
    <col min="12" max="14" width="12.33203125" style="11" customWidth="1"/>
    <col min="15" max="15" width="11.44140625" style="11"/>
    <col min="16" max="19" width="11.5546875" style="11" customWidth="1"/>
    <col min="20" max="16384" width="11.44140625" style="11"/>
  </cols>
  <sheetData>
    <row r="1" spans="1:15" ht="15.6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.6" x14ac:dyDescent="0.3">
      <c r="A2" s="1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  <c r="L2" s="2"/>
      <c r="M2" s="1" t="s">
        <v>26</v>
      </c>
      <c r="N2" s="2"/>
    </row>
    <row r="3" spans="1:15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x14ac:dyDescent="0.25">
      <c r="A5" s="4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x14ac:dyDescent="0.25">
      <c r="A6" s="2"/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</row>
    <row r="8" spans="1:15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2"/>
    </row>
    <row r="9" spans="1:15" x14ac:dyDescent="0.25">
      <c r="B9" s="9"/>
      <c r="C9" s="82" t="s">
        <v>30</v>
      </c>
      <c r="D9" s="9"/>
      <c r="E9" s="82" t="s">
        <v>31</v>
      </c>
      <c r="F9" s="9"/>
      <c r="G9" s="9"/>
      <c r="H9" s="9"/>
      <c r="I9" s="9"/>
      <c r="J9" s="9"/>
      <c r="K9" s="9"/>
      <c r="L9" s="9"/>
      <c r="M9" s="9"/>
      <c r="N9" s="9"/>
      <c r="O9" s="62"/>
    </row>
    <row r="10" spans="1:15" ht="12.75" customHeight="1" x14ac:dyDescent="0.25">
      <c r="B10" s="9"/>
      <c r="C10" s="87" t="str">
        <f>IF(Datenerfassung!C39&lt;&gt;0,Datenerfassung!C39,"")</f>
        <v/>
      </c>
      <c r="D10" s="9"/>
      <c r="E10" s="87" t="str">
        <f>IF(Datenerfassung!D32&lt;&gt;0,Datenerfassung!D32,"")</f>
        <v/>
      </c>
      <c r="F10" s="9"/>
      <c r="G10" s="9"/>
      <c r="H10" s="9"/>
      <c r="I10" s="9"/>
      <c r="J10" s="9"/>
      <c r="K10" s="9"/>
      <c r="L10" s="9"/>
      <c r="M10" s="9"/>
      <c r="N10" s="9"/>
      <c r="O10" s="62"/>
    </row>
    <row r="11" spans="1:15" ht="12.75" customHeigh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62"/>
    </row>
    <row r="12" spans="1:15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2"/>
    </row>
    <row r="13" spans="1:15" x14ac:dyDescent="0.25">
      <c r="O13" s="62"/>
    </row>
    <row r="14" spans="1:15" ht="13.2" customHeight="1" x14ac:dyDescent="0.25">
      <c r="B14" s="9"/>
      <c r="C14" s="102" t="s">
        <v>41</v>
      </c>
      <c r="D14" s="28"/>
      <c r="E14" s="103" t="s">
        <v>47</v>
      </c>
      <c r="F14" s="103"/>
      <c r="G14" s="103"/>
      <c r="H14" s="103"/>
      <c r="I14" s="104"/>
      <c r="J14" s="104"/>
      <c r="K14" s="104"/>
      <c r="L14" s="104"/>
      <c r="M14" s="104"/>
      <c r="N14" s="104"/>
      <c r="O14" s="62"/>
    </row>
    <row r="15" spans="1:15" x14ac:dyDescent="0.25">
      <c r="B15" s="9"/>
      <c r="C15" s="102"/>
      <c r="D15" s="28"/>
      <c r="E15" s="103"/>
      <c r="F15" s="103"/>
      <c r="G15" s="103"/>
      <c r="H15" s="103"/>
      <c r="I15" s="104"/>
      <c r="J15" s="104"/>
      <c r="K15" s="104"/>
      <c r="L15" s="104"/>
      <c r="M15" s="104"/>
      <c r="N15" s="104"/>
      <c r="O15" s="62"/>
    </row>
    <row r="16" spans="1:15" x14ac:dyDescent="0.25">
      <c r="B16" s="9"/>
      <c r="C16" s="102"/>
      <c r="D16" s="28"/>
      <c r="E16" s="103"/>
      <c r="F16" s="103"/>
      <c r="G16" s="103"/>
      <c r="H16" s="103"/>
      <c r="I16" s="104"/>
      <c r="J16" s="104"/>
      <c r="K16" s="104"/>
      <c r="L16" s="104"/>
      <c r="M16" s="104"/>
      <c r="N16" s="104"/>
      <c r="O16" s="62"/>
    </row>
    <row r="17" spans="2:15" x14ac:dyDescent="0.25">
      <c r="B17" s="9"/>
      <c r="C17" s="102"/>
      <c r="D17" s="28"/>
      <c r="E17" s="103"/>
      <c r="F17" s="103"/>
      <c r="G17" s="103"/>
      <c r="H17" s="103"/>
      <c r="I17" s="104"/>
      <c r="J17" s="104"/>
      <c r="K17" s="104"/>
      <c r="L17" s="104"/>
      <c r="M17" s="104"/>
      <c r="N17" s="104"/>
      <c r="O17" s="62"/>
    </row>
    <row r="18" spans="2:15" x14ac:dyDescent="0.25">
      <c r="B18" s="18"/>
      <c r="C18" s="19"/>
      <c r="D18" s="19"/>
      <c r="E18" s="61"/>
      <c r="F18" s="61"/>
      <c r="G18" s="61"/>
      <c r="H18" s="61"/>
      <c r="L18" s="101"/>
      <c r="M18" s="101"/>
      <c r="N18" s="101"/>
      <c r="O18" s="62"/>
    </row>
    <row r="19" spans="2:15" x14ac:dyDescent="0.25">
      <c r="B19" s="18"/>
      <c r="C19" s="67" t="s">
        <v>45</v>
      </c>
      <c r="D19" s="68"/>
      <c r="E19" s="69" t="str">
        <f>Datenerfassung!$F$38</f>
        <v/>
      </c>
      <c r="F19" s="69"/>
      <c r="G19" s="69" t="str">
        <f>Datenerfassung!$G$38</f>
        <v/>
      </c>
      <c r="H19" s="66"/>
      <c r="L19" s="13" t="s">
        <v>26</v>
      </c>
      <c r="O19" s="62"/>
    </row>
    <row r="20" spans="2:15" x14ac:dyDescent="0.25">
      <c r="B20" s="18"/>
      <c r="C20" s="19"/>
      <c r="D20" s="19"/>
      <c r="E20" s="66"/>
      <c r="F20" s="66"/>
      <c r="G20" s="66"/>
      <c r="H20" s="66"/>
      <c r="O20" s="62"/>
    </row>
    <row r="21" spans="2:15" ht="14.4" x14ac:dyDescent="0.35">
      <c r="B21" s="18"/>
      <c r="C21" s="64" t="s">
        <v>34</v>
      </c>
      <c r="D21" s="19"/>
      <c r="E21" s="71">
        <f>Datenerfassung!F39</f>
        <v>0</v>
      </c>
      <c r="F21" s="71"/>
      <c r="G21" s="71">
        <f>Datenerfassung!G39</f>
        <v>0</v>
      </c>
      <c r="H21" s="66"/>
      <c r="J21" s="6" t="str">
        <f>IF(OR(J22="n",J23="n"),"","n")</f>
        <v/>
      </c>
      <c r="N21" s="12"/>
      <c r="O21" s="62"/>
    </row>
    <row r="22" spans="2:15" ht="14.4" x14ac:dyDescent="0.35">
      <c r="B22" s="18"/>
      <c r="C22" s="63" t="s">
        <v>23</v>
      </c>
      <c r="D22" s="19"/>
      <c r="E22" s="73" t="s">
        <v>25</v>
      </c>
      <c r="F22" s="72"/>
      <c r="G22" s="73" t="s">
        <v>25</v>
      </c>
      <c r="H22" s="66"/>
      <c r="J22" s="7" t="str">
        <f>IF(OR(E21=0,G21=0,E23=0,G23=0),"n","")</f>
        <v>n</v>
      </c>
      <c r="L22" s="13" t="str">
        <f>IF($J$23="n","Das Kriterium ist erfüllt.",IF(J21="n","Das Kriterium ist nicht erfüllt.","Bitte Datenerfassung vervollständigen!"))</f>
        <v>Bitte Datenerfassung vervollständigen!</v>
      </c>
      <c r="O22" s="62"/>
    </row>
    <row r="23" spans="2:15" ht="14.4" x14ac:dyDescent="0.35">
      <c r="B23" s="18"/>
      <c r="C23" s="105" t="s">
        <v>24</v>
      </c>
      <c r="D23" s="19"/>
      <c r="E23" s="107">
        <f>Datenerfassung!F96</f>
        <v>0</v>
      </c>
      <c r="F23" s="72"/>
      <c r="G23" s="107">
        <f>Datenerfassung!G96</f>
        <v>0</v>
      </c>
      <c r="H23" s="66"/>
      <c r="J23" s="8" t="str">
        <f>IF(J22="n","",IF(AND(E25&lt;1500000000.01,G25&lt;1500000000.01),"n",""))</f>
        <v/>
      </c>
      <c r="N23" s="20">
        <f>IF(L22="Das Kriterium ist erfüllt.",1,0)</f>
        <v>0</v>
      </c>
      <c r="O23" s="62"/>
    </row>
    <row r="24" spans="2:15" x14ac:dyDescent="0.25">
      <c r="B24" s="18"/>
      <c r="C24" s="106"/>
      <c r="D24" s="19"/>
      <c r="E24" s="108"/>
      <c r="F24" s="71"/>
      <c r="G24" s="108"/>
      <c r="H24" s="66"/>
      <c r="J24"/>
      <c r="O24" s="62"/>
    </row>
    <row r="25" spans="2:15" x14ac:dyDescent="0.25">
      <c r="C25" s="65" t="s">
        <v>36</v>
      </c>
      <c r="D25" s="85" t="s">
        <v>46</v>
      </c>
      <c r="E25" s="70">
        <f>E21+E23</f>
        <v>0</v>
      </c>
      <c r="F25" s="85" t="s">
        <v>46</v>
      </c>
      <c r="G25" s="70">
        <f>G21+G23</f>
        <v>0</v>
      </c>
      <c r="H25" s="62"/>
      <c r="O25" s="62"/>
    </row>
    <row r="26" spans="2:15" x14ac:dyDescent="0.25">
      <c r="C26" s="65"/>
      <c r="D26" s="62"/>
      <c r="E26" s="70"/>
      <c r="F26" s="70"/>
      <c r="G26" s="70"/>
      <c r="H26" s="62"/>
      <c r="O26" s="62"/>
    </row>
    <row r="27" spans="2:15" x14ac:dyDescent="0.25">
      <c r="C27" s="62"/>
      <c r="D27" s="62"/>
      <c r="E27" s="62"/>
      <c r="F27" s="62"/>
      <c r="G27" s="62"/>
      <c r="H27" s="62"/>
      <c r="O27" s="62"/>
    </row>
    <row r="28" spans="2:15" ht="13.2" customHeight="1" x14ac:dyDescent="0.25">
      <c r="B28" s="9"/>
      <c r="C28" s="102" t="s">
        <v>42</v>
      </c>
      <c r="D28" s="28"/>
      <c r="E28" s="103" t="s">
        <v>54</v>
      </c>
      <c r="F28" s="103"/>
      <c r="G28" s="103"/>
      <c r="H28" s="103"/>
      <c r="I28" s="103"/>
      <c r="J28" s="103"/>
      <c r="K28" s="103"/>
      <c r="L28" s="103"/>
      <c r="M28" s="103"/>
      <c r="N28" s="103"/>
      <c r="O28" s="62"/>
    </row>
    <row r="29" spans="2:15" x14ac:dyDescent="0.25">
      <c r="B29" s="9"/>
      <c r="C29" s="102"/>
      <c r="D29" s="28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62"/>
    </row>
    <row r="30" spans="2:15" x14ac:dyDescent="0.25">
      <c r="B30" s="9"/>
      <c r="C30" s="102"/>
      <c r="D30" s="28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62"/>
    </row>
    <row r="31" spans="2:15" x14ac:dyDescent="0.25">
      <c r="B31" s="9"/>
      <c r="C31" s="102"/>
      <c r="D31" s="28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62"/>
    </row>
    <row r="32" spans="2:15" x14ac:dyDescent="0.25">
      <c r="C32" s="62"/>
      <c r="D32" s="62"/>
      <c r="E32" s="62"/>
      <c r="F32" s="62"/>
      <c r="G32" s="62"/>
      <c r="H32" s="62"/>
      <c r="O32" s="62"/>
    </row>
    <row r="33" spans="2:15" x14ac:dyDescent="0.25">
      <c r="C33" s="67" t="s">
        <v>45</v>
      </c>
      <c r="D33" s="68"/>
      <c r="E33" s="69" t="str">
        <f>Datenerfassung!$F$38</f>
        <v/>
      </c>
      <c r="F33" s="69"/>
      <c r="G33" s="69" t="str">
        <f>Datenerfassung!$G$38</f>
        <v/>
      </c>
      <c r="H33" s="66"/>
      <c r="L33" s="13" t="s">
        <v>26</v>
      </c>
      <c r="O33" s="62"/>
    </row>
    <row r="34" spans="2:15" x14ac:dyDescent="0.25">
      <c r="C34" s="19"/>
      <c r="D34" s="62"/>
      <c r="E34" s="62"/>
      <c r="F34" s="62"/>
      <c r="G34" s="62"/>
      <c r="H34" s="62"/>
      <c r="O34" s="62"/>
    </row>
    <row r="35" spans="2:15" ht="14.4" x14ac:dyDescent="0.35">
      <c r="C35" s="111" t="s">
        <v>48</v>
      </c>
      <c r="D35" s="62"/>
      <c r="E35" s="112">
        <f>Datenerfassung!L96</f>
        <v>0</v>
      </c>
      <c r="F35" s="62"/>
      <c r="G35" s="112">
        <f>Datenerfassung!M96</f>
        <v>0</v>
      </c>
      <c r="H35" s="62"/>
      <c r="J35" s="6" t="str">
        <f>IF(OR(J36="n",J37="n"),"","n")</f>
        <v/>
      </c>
      <c r="N35" s="17"/>
      <c r="O35" s="62"/>
    </row>
    <row r="36" spans="2:15" ht="14.4" x14ac:dyDescent="0.35">
      <c r="C36" s="111"/>
      <c r="D36" s="62"/>
      <c r="E36" s="112"/>
      <c r="F36" s="70"/>
      <c r="G36" s="112"/>
      <c r="H36" s="62"/>
      <c r="J36" s="7" t="str">
        <f>IF(OR(E38=0,G38=0,E35=0,G35=0),"n","")</f>
        <v>n</v>
      </c>
      <c r="L36" s="84" t="str">
        <f>IF($J$37="n","Das Kriterium ist erfüllt.",IF(J35="n","Das Kriterium ist nicht erfüllt.","Bitte Datenerfassung vervollständigen!"))</f>
        <v>Bitte Datenerfassung vervollständigen!</v>
      </c>
      <c r="O36" s="62"/>
    </row>
    <row r="37" spans="2:15" ht="14.4" x14ac:dyDescent="0.35">
      <c r="C37" s="65" t="s">
        <v>27</v>
      </c>
      <c r="D37" s="62"/>
      <c r="E37" s="65" t="s">
        <v>27</v>
      </c>
      <c r="F37" s="77"/>
      <c r="G37" s="65" t="s">
        <v>27</v>
      </c>
      <c r="H37" s="62"/>
      <c r="J37" s="8" t="str">
        <f>IF(J36="n","",IF(OR(E39&gt;=0.5,G39&gt;=0.5),"","n"))</f>
        <v/>
      </c>
      <c r="N37" s="20">
        <f>IF(L36="Das Kriterium ist erfüllt.",1,0)</f>
        <v>0</v>
      </c>
      <c r="O37" s="62"/>
    </row>
    <row r="38" spans="2:15" x14ac:dyDescent="0.25">
      <c r="C38" s="75" t="s">
        <v>35</v>
      </c>
      <c r="D38" s="62"/>
      <c r="E38" s="78">
        <f>Datenerfassung!J39</f>
        <v>0</v>
      </c>
      <c r="F38" s="70"/>
      <c r="G38" s="78">
        <f>Datenerfassung!K39</f>
        <v>0</v>
      </c>
      <c r="H38" s="62"/>
      <c r="O38" s="62"/>
    </row>
    <row r="39" spans="2:15" x14ac:dyDescent="0.25">
      <c r="C39" s="76" t="s">
        <v>56</v>
      </c>
      <c r="D39" s="85" t="s">
        <v>46</v>
      </c>
      <c r="E39" s="91" t="e">
        <f>E35/E38</f>
        <v>#DIV/0!</v>
      </c>
      <c r="F39" s="85" t="s">
        <v>46</v>
      </c>
      <c r="G39" s="91" t="e">
        <f>G35/G38</f>
        <v>#DIV/0!</v>
      </c>
      <c r="H39" s="62"/>
      <c r="O39" s="62"/>
    </row>
    <row r="40" spans="2:15" x14ac:dyDescent="0.25">
      <c r="C40" s="62"/>
      <c r="D40" s="62"/>
      <c r="E40" s="62"/>
      <c r="F40" s="62"/>
      <c r="G40" s="62"/>
      <c r="H40" s="62"/>
      <c r="O40" s="62"/>
    </row>
    <row r="41" spans="2:15" x14ac:dyDescent="0.25">
      <c r="C41" s="62"/>
      <c r="D41" s="62"/>
      <c r="E41" s="62"/>
      <c r="F41" s="62"/>
      <c r="G41" s="62"/>
      <c r="H41" s="62"/>
      <c r="O41" s="62"/>
    </row>
    <row r="42" spans="2:15" ht="13.2" customHeight="1" x14ac:dyDescent="0.25">
      <c r="B42" s="9"/>
      <c r="C42" s="102" t="s">
        <v>43</v>
      </c>
      <c r="D42" s="28"/>
      <c r="E42" s="103" t="s">
        <v>55</v>
      </c>
      <c r="F42" s="103"/>
      <c r="G42" s="103"/>
      <c r="H42" s="103"/>
      <c r="I42" s="103"/>
      <c r="J42" s="103"/>
      <c r="K42" s="103"/>
      <c r="L42" s="103"/>
      <c r="M42" s="103"/>
      <c r="N42" s="103"/>
      <c r="O42" s="62"/>
    </row>
    <row r="43" spans="2:15" x14ac:dyDescent="0.25">
      <c r="B43" s="9"/>
      <c r="C43" s="102"/>
      <c r="D43" s="28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62"/>
    </row>
    <row r="44" spans="2:15" x14ac:dyDescent="0.25">
      <c r="B44" s="9"/>
      <c r="C44" s="102"/>
      <c r="D44" s="28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62"/>
    </row>
    <row r="45" spans="2:15" x14ac:dyDescent="0.25">
      <c r="B45" s="9"/>
      <c r="C45" s="102"/>
      <c r="D45" s="28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62"/>
    </row>
    <row r="46" spans="2:15" x14ac:dyDescent="0.25">
      <c r="C46" s="62"/>
      <c r="D46" s="62"/>
      <c r="E46" s="62"/>
      <c r="F46" s="62"/>
      <c r="G46" s="62"/>
      <c r="H46" s="62"/>
      <c r="O46" s="62"/>
    </row>
    <row r="47" spans="2:15" x14ac:dyDescent="0.25">
      <c r="C47" s="67" t="s">
        <v>45</v>
      </c>
      <c r="D47" s="68"/>
      <c r="E47" s="69" t="str">
        <f>Datenerfassung!$F$38</f>
        <v/>
      </c>
      <c r="F47" s="69"/>
      <c r="G47" s="69" t="str">
        <f>Datenerfassung!$G$38</f>
        <v/>
      </c>
      <c r="H47" s="66"/>
      <c r="L47" s="13" t="s">
        <v>26</v>
      </c>
      <c r="O47" s="62"/>
    </row>
    <row r="48" spans="2:15" x14ac:dyDescent="0.25">
      <c r="C48" s="19"/>
      <c r="D48" s="62"/>
      <c r="E48" s="62"/>
      <c r="F48" s="62"/>
      <c r="G48" s="62"/>
      <c r="H48" s="62"/>
      <c r="O48" s="62"/>
    </row>
    <row r="49" spans="1:15" ht="12.75" customHeight="1" x14ac:dyDescent="0.35">
      <c r="C49" s="111" t="s">
        <v>37</v>
      </c>
      <c r="D49" s="62"/>
      <c r="E49" s="112">
        <f>Datenerfassung!H96</f>
        <v>0</v>
      </c>
      <c r="F49" s="62"/>
      <c r="G49" s="112">
        <f>Datenerfassung!I96</f>
        <v>0</v>
      </c>
      <c r="H49" s="62"/>
      <c r="J49" s="6" t="str">
        <f>IF(OR($J$51="n",$J$50="n"),"","n")</f>
        <v/>
      </c>
      <c r="N49" s="17"/>
      <c r="O49" s="62"/>
    </row>
    <row r="50" spans="1:15" ht="14.4" x14ac:dyDescent="0.35">
      <c r="C50" s="111"/>
      <c r="D50" s="62"/>
      <c r="E50" s="112"/>
      <c r="F50" s="70"/>
      <c r="G50" s="112"/>
      <c r="H50" s="62"/>
      <c r="J50" s="7" t="str">
        <f>IF(OR(E52=0,G52=0,E49=0,G49=0),"n","")</f>
        <v>n</v>
      </c>
      <c r="L50" s="13" t="str">
        <f>IF($J$51="n","Das Kriterium ist erfüllt.",IF(J49="n","Das Kriterium ist nicht erfüllt.","Bitte Datenerfassung vervollständigen!"))</f>
        <v>Bitte Datenerfassung vervollständigen!</v>
      </c>
      <c r="O50" s="62"/>
    </row>
    <row r="51" spans="1:15" ht="14.4" x14ac:dyDescent="0.35">
      <c r="C51" s="65" t="s">
        <v>27</v>
      </c>
      <c r="D51" s="62"/>
      <c r="E51" s="65" t="s">
        <v>27</v>
      </c>
      <c r="F51" s="77"/>
      <c r="G51" s="65" t="s">
        <v>27</v>
      </c>
      <c r="H51" s="62"/>
      <c r="J51" s="8" t="str">
        <f>IF(J50="n","",IF(OR(E53&gt;=0.5,G53&gt;=0.5),"","n"))</f>
        <v/>
      </c>
      <c r="N51" s="20">
        <f>IF(L50="Das Kriterium ist erfüllt.",1,0)</f>
        <v>0</v>
      </c>
      <c r="O51" s="62"/>
    </row>
    <row r="52" spans="1:15" x14ac:dyDescent="0.25">
      <c r="C52" s="75" t="s">
        <v>38</v>
      </c>
      <c r="D52" s="62"/>
      <c r="E52" s="78">
        <f>Datenerfassung!F39</f>
        <v>0</v>
      </c>
      <c r="F52" s="70"/>
      <c r="G52" s="78">
        <f>Datenerfassung!G39</f>
        <v>0</v>
      </c>
      <c r="H52" s="62"/>
      <c r="O52" s="62"/>
    </row>
    <row r="53" spans="1:15" x14ac:dyDescent="0.25">
      <c r="C53" s="76" t="s">
        <v>56</v>
      </c>
      <c r="D53" s="85" t="s">
        <v>46</v>
      </c>
      <c r="E53" s="91" t="e">
        <f>E49/E52</f>
        <v>#DIV/0!</v>
      </c>
      <c r="F53" s="85" t="s">
        <v>46</v>
      </c>
      <c r="G53" s="91" t="e">
        <f>G49/G52</f>
        <v>#DIV/0!</v>
      </c>
      <c r="H53" s="62"/>
      <c r="O53" s="62"/>
    </row>
    <row r="54" spans="1:15" x14ac:dyDescent="0.25">
      <c r="C54" s="62"/>
      <c r="D54" s="62"/>
      <c r="E54" s="62"/>
      <c r="F54" s="62"/>
      <c r="G54" s="62"/>
      <c r="H54" s="62"/>
      <c r="J54" s="27"/>
      <c r="K54" s="27"/>
      <c r="L54" s="27"/>
      <c r="M54" s="27"/>
      <c r="N54" s="27"/>
      <c r="O54" s="62"/>
    </row>
    <row r="55" spans="1:15" x14ac:dyDescent="0.25">
      <c r="C55" s="62"/>
      <c r="D55" s="62"/>
      <c r="E55" s="62"/>
      <c r="F55" s="62"/>
      <c r="G55" s="62"/>
      <c r="H55" s="62"/>
      <c r="J55" s="27"/>
      <c r="K55" s="27"/>
      <c r="L55" s="27"/>
      <c r="M55" s="27"/>
      <c r="N55" s="27"/>
      <c r="O55" s="62"/>
    </row>
    <row r="56" spans="1:15" x14ac:dyDescent="0.25">
      <c r="B56" s="9"/>
      <c r="C56" s="110" t="s">
        <v>44</v>
      </c>
      <c r="D56" s="28"/>
      <c r="E56" s="103" t="s">
        <v>39</v>
      </c>
      <c r="F56" s="103"/>
      <c r="G56" s="103"/>
      <c r="H56" s="103"/>
      <c r="I56" s="103"/>
      <c r="J56" s="103"/>
      <c r="K56" s="103"/>
      <c r="L56" s="103"/>
      <c r="M56" s="103"/>
      <c r="N56" s="103"/>
      <c r="O56" s="62"/>
    </row>
    <row r="57" spans="1:15" x14ac:dyDescent="0.25">
      <c r="B57" s="9"/>
      <c r="C57" s="102"/>
      <c r="D57" s="28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62"/>
    </row>
    <row r="58" spans="1:15" x14ac:dyDescent="0.25">
      <c r="B58" s="9"/>
      <c r="C58" s="102"/>
      <c r="D58" s="28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62"/>
    </row>
    <row r="59" spans="1:15" x14ac:dyDescent="0.25">
      <c r="B59" s="9"/>
      <c r="C59" s="102"/>
      <c r="D59" s="28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62"/>
    </row>
    <row r="60" spans="1:15" x14ac:dyDescent="0.25">
      <c r="O60" s="62"/>
    </row>
    <row r="61" spans="1:15" ht="12.75" customHeight="1" x14ac:dyDescent="0.25">
      <c r="C61" s="109" t="str">
        <f>IF(N61&gt;=2,"Die Voraussetzungen für eine Gesamtabschlussbefreiung liegen vor.",IF(OR(J22="n",J36="n",J50="n"),"Bitte vervollständigen Sie die Datenerfassung.","Ein Gesamtabschluss ist aufzustellen."))</f>
        <v>Bitte vervollständigen Sie die Datenerfassung.</v>
      </c>
      <c r="D61" s="109"/>
      <c r="E61" s="109"/>
      <c r="F61" s="109"/>
      <c r="G61" s="81"/>
      <c r="N61" s="20">
        <f>N23+N37+N51</f>
        <v>0</v>
      </c>
      <c r="O61" s="62"/>
    </row>
    <row r="62" spans="1:15" x14ac:dyDescent="0.25">
      <c r="C62" s="109"/>
      <c r="D62" s="109"/>
      <c r="E62" s="109"/>
      <c r="F62" s="109"/>
      <c r="G62" s="81"/>
      <c r="O62" s="62"/>
    </row>
    <row r="63" spans="1:15" x14ac:dyDescent="0.25">
      <c r="A63" s="14"/>
      <c r="B63" s="15"/>
      <c r="C63" s="27"/>
      <c r="D63" s="27"/>
      <c r="E63" s="27"/>
      <c r="F63" s="27"/>
      <c r="G63" s="27"/>
      <c r="H63" s="15"/>
      <c r="I63" s="15"/>
      <c r="J63" s="15"/>
      <c r="K63" s="15"/>
      <c r="L63" s="15"/>
      <c r="M63" s="15"/>
      <c r="N63" s="15"/>
      <c r="O63" s="62"/>
    </row>
    <row r="65" spans="1:14" ht="15.6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 t="s">
        <v>7</v>
      </c>
      <c r="L65" s="2"/>
      <c r="M65" s="2"/>
      <c r="N65" s="2"/>
    </row>
  </sheetData>
  <sheetProtection password="CF4F" sheet="1" objects="1" scenarios="1"/>
  <mergeCells count="27">
    <mergeCell ref="C61:F62"/>
    <mergeCell ref="I28:L31"/>
    <mergeCell ref="M28:N31"/>
    <mergeCell ref="I42:L45"/>
    <mergeCell ref="M42:N45"/>
    <mergeCell ref="C56:C59"/>
    <mergeCell ref="E56:H59"/>
    <mergeCell ref="I56:L59"/>
    <mergeCell ref="M56:N59"/>
    <mergeCell ref="C49:C50"/>
    <mergeCell ref="E49:E50"/>
    <mergeCell ref="G49:G50"/>
    <mergeCell ref="C35:C36"/>
    <mergeCell ref="E35:E36"/>
    <mergeCell ref="G35:G36"/>
    <mergeCell ref="L18:N18"/>
    <mergeCell ref="C14:C17"/>
    <mergeCell ref="C28:C31"/>
    <mergeCell ref="C42:C45"/>
    <mergeCell ref="E42:H45"/>
    <mergeCell ref="E28:H31"/>
    <mergeCell ref="E14:H17"/>
    <mergeCell ref="I14:L17"/>
    <mergeCell ref="M14:N17"/>
    <mergeCell ref="C23:C24"/>
    <mergeCell ref="E23:E24"/>
    <mergeCell ref="G23:G24"/>
  </mergeCells>
  <pageMargins left="0.43307086614173229" right="0.43307086614173229" top="0.35433070866141736" bottom="0.35433070866141736" header="0.31496062992125984" footer="0.31496062992125984"/>
  <pageSetup paperSize="9" scale="65" orientation="portrait" horizontalDpi="4294967293" r:id="rId1"/>
  <ignoredErrors>
    <ignoredError sqref="E39 G39 E53 G5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Datenerfassung</vt:lpstr>
      <vt:lpstr>Auswertung</vt:lpstr>
      <vt:lpstr>Auswertung!Druckbereich</vt:lpstr>
      <vt:lpstr>Datenerfassung!Druckbereich</vt:lpstr>
    </vt:vector>
  </TitlesOfParts>
  <Company>GPA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Burghaus Hendrik</dc:creator>
  <cp:lastModifiedBy>Ehrbar-Wulfen Silke</cp:lastModifiedBy>
  <cp:lastPrinted>2018-12-03T10:19:41Z</cp:lastPrinted>
  <dcterms:created xsi:type="dcterms:W3CDTF">2018-10-24T13:56:18Z</dcterms:created>
  <dcterms:modified xsi:type="dcterms:W3CDTF">2019-11-11T10:04:12Z</dcterms:modified>
</cp:coreProperties>
</file>